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M.PL.122 - Reforma  e Ampliação Clinica da Saúde da Família\5 - Orçamento\REV.00\Reforma\"/>
    </mc:Choice>
  </mc:AlternateContent>
  <xr:revisionPtr revIDLastSave="0" documentId="13_ncr:1_{4576D96E-EBC9-4AF1-9543-C7AF15838F21}" xr6:coauthVersionLast="45" xr6:coauthVersionMax="45" xr10:uidLastSave="{00000000-0000-0000-0000-000000000000}"/>
  <bookViews>
    <workbookView xWindow="28680" yWindow="-120" windowWidth="29040" windowHeight="15840" xr2:uid="{A6D9D785-9457-4928-B184-E7468C27CB31}"/>
  </bookViews>
  <sheets>
    <sheet name="REFORMA" sheetId="2" r:id="rId1"/>
    <sheet name="Planilha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29" i="2" l="1"/>
  <c r="E723" i="2" l="1"/>
  <c r="E722" i="2"/>
  <c r="E721" i="2"/>
  <c r="E713" i="2"/>
  <c r="E712" i="2"/>
  <c r="E711" i="2"/>
  <c r="E710" i="2"/>
  <c r="E709" i="2"/>
  <c r="E708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D654" i="2"/>
  <c r="M6" i="2" s="1"/>
  <c r="D653" i="2"/>
  <c r="D652" i="2"/>
  <c r="E648" i="2"/>
  <c r="E643" i="2"/>
  <c r="E642" i="2"/>
  <c r="E641" i="2"/>
  <c r="E640" i="2"/>
  <c r="E634" i="2"/>
  <c r="E633" i="2"/>
  <c r="E632" i="2"/>
  <c r="E628" i="2"/>
  <c r="E627" i="2"/>
  <c r="E626" i="2"/>
  <c r="E625" i="2"/>
  <c r="E624" i="2"/>
  <c r="E623" i="2"/>
  <c r="E622" i="2"/>
  <c r="D616" i="2"/>
  <c r="D617" i="2" s="1"/>
  <c r="D615" i="2"/>
  <c r="E611" i="2"/>
  <c r="E606" i="2"/>
  <c r="E605" i="2"/>
  <c r="E604" i="2"/>
  <c r="E603" i="2"/>
  <c r="E597" i="2"/>
  <c r="E596" i="2"/>
  <c r="E590" i="2"/>
  <c r="E589" i="2"/>
  <c r="E588" i="2"/>
  <c r="E587" i="2"/>
  <c r="E586" i="2"/>
  <c r="E582" i="2"/>
  <c r="E581" i="2"/>
  <c r="E580" i="2"/>
  <c r="E579" i="2"/>
  <c r="E578" i="2"/>
  <c r="E577" i="2"/>
  <c r="E572" i="2"/>
  <c r="M12" i="2" s="1"/>
  <c r="E567" i="2"/>
  <c r="E568" i="2" s="1"/>
  <c r="E566" i="2"/>
  <c r="E561" i="2"/>
  <c r="E562" i="2" s="1"/>
  <c r="E560" i="2"/>
  <c r="E559" i="2"/>
  <c r="E553" i="2"/>
  <c r="E552" i="2"/>
  <c r="E551" i="2"/>
  <c r="E547" i="2"/>
  <c r="E546" i="2"/>
  <c r="E545" i="2"/>
  <c r="E544" i="2"/>
  <c r="E539" i="2"/>
  <c r="E535" i="2"/>
  <c r="E529" i="2"/>
  <c r="E528" i="2"/>
  <c r="E524" i="2"/>
  <c r="E523" i="2"/>
  <c r="E531" i="2" s="1"/>
  <c r="E518" i="2"/>
  <c r="E514" i="2"/>
  <c r="E508" i="2"/>
  <c r="E507" i="2"/>
  <c r="E503" i="2"/>
  <c r="E502" i="2"/>
  <c r="E510" i="2" s="1"/>
  <c r="E494" i="2"/>
  <c r="E490" i="2"/>
  <c r="E485" i="2"/>
  <c r="E484" i="2"/>
  <c r="E483" i="2"/>
  <c r="E479" i="2"/>
  <c r="E473" i="2"/>
  <c r="E472" i="2"/>
  <c r="E471" i="2"/>
  <c r="E467" i="2"/>
  <c r="E466" i="2"/>
  <c r="E461" i="2"/>
  <c r="E457" i="2"/>
  <c r="E451" i="2"/>
  <c r="E453" i="2" s="1"/>
  <c r="E447" i="2"/>
  <c r="E446" i="2"/>
  <c r="E441" i="2"/>
  <c r="E437" i="2"/>
  <c r="E432" i="2"/>
  <c r="E428" i="2"/>
  <c r="E420" i="2"/>
  <c r="E416" i="2"/>
  <c r="E411" i="2"/>
  <c r="E407" i="2"/>
  <c r="E401" i="2"/>
  <c r="E400" i="2"/>
  <c r="E396" i="2"/>
  <c r="E395" i="2"/>
  <c r="E390" i="2"/>
  <c r="E385" i="2"/>
  <c r="E384" i="2"/>
  <c r="E378" i="2"/>
  <c r="E377" i="2"/>
  <c r="E373" i="2"/>
  <c r="E372" i="2"/>
  <c r="E371" i="2"/>
  <c r="E366" i="2"/>
  <c r="E362" i="2"/>
  <c r="E356" i="2"/>
  <c r="E355" i="2"/>
  <c r="E351" i="2"/>
  <c r="E345" i="2"/>
  <c r="E344" i="2"/>
  <c r="E343" i="2"/>
  <c r="E339" i="2"/>
  <c r="E338" i="2"/>
  <c r="E347" i="2" s="1"/>
  <c r="E333" i="2"/>
  <c r="E329" i="2"/>
  <c r="E324" i="2"/>
  <c r="E320" i="2"/>
  <c r="E315" i="2"/>
  <c r="E311" i="2"/>
  <c r="E305" i="2"/>
  <c r="E304" i="2"/>
  <c r="E300" i="2"/>
  <c r="E299" i="2"/>
  <c r="E307" i="2" s="1"/>
  <c r="E294" i="2"/>
  <c r="E290" i="2"/>
  <c r="E284" i="2"/>
  <c r="E283" i="2"/>
  <c r="E279" i="2"/>
  <c r="E278" i="2"/>
  <c r="E273" i="2"/>
  <c r="E269" i="2"/>
  <c r="E263" i="2"/>
  <c r="E262" i="2"/>
  <c r="E258" i="2"/>
  <c r="E257" i="2"/>
  <c r="E265" i="2" s="1"/>
  <c r="E252" i="2"/>
  <c r="E246" i="2"/>
  <c r="E242" i="2"/>
  <c r="E237" i="2"/>
  <c r="E233" i="2"/>
  <c r="E227" i="2"/>
  <c r="E226" i="2"/>
  <c r="E225" i="2"/>
  <c r="E221" i="2"/>
  <c r="E229" i="2" s="1"/>
  <c r="E220" i="2"/>
  <c r="E215" i="2"/>
  <c r="E211" i="2"/>
  <c r="E205" i="2"/>
  <c r="E204" i="2"/>
  <c r="E200" i="2"/>
  <c r="E199" i="2"/>
  <c r="E194" i="2"/>
  <c r="E190" i="2"/>
  <c r="E184" i="2"/>
  <c r="E183" i="2"/>
  <c r="E179" i="2"/>
  <c r="E178" i="2"/>
  <c r="E173" i="2"/>
  <c r="E169" i="2"/>
  <c r="E163" i="2"/>
  <c r="E162" i="2"/>
  <c r="E158" i="2"/>
  <c r="E157" i="2"/>
  <c r="E152" i="2"/>
  <c r="E148" i="2"/>
  <c r="E142" i="2"/>
  <c r="E141" i="2"/>
  <c r="E137" i="2"/>
  <c r="E136" i="2"/>
  <c r="E144" i="2" s="1"/>
  <c r="E131" i="2"/>
  <c r="E127" i="2"/>
  <c r="E121" i="2"/>
  <c r="E120" i="2"/>
  <c r="E116" i="2"/>
  <c r="E115" i="2"/>
  <c r="E110" i="2"/>
  <c r="E104" i="2"/>
  <c r="E100" i="2"/>
  <c r="E106" i="2" s="1"/>
  <c r="E95" i="2"/>
  <c r="E91" i="2"/>
  <c r="E85" i="2"/>
  <c r="E84" i="2"/>
  <c r="E83" i="2"/>
  <c r="E82" i="2"/>
  <c r="E78" i="2"/>
  <c r="E87" i="2" s="1"/>
  <c r="E77" i="2"/>
  <c r="E72" i="2"/>
  <c r="M7" i="2" s="1"/>
  <c r="E67" i="2"/>
  <c r="E68" i="2" s="1"/>
  <c r="E66" i="2"/>
  <c r="E62" i="2"/>
  <c r="E56" i="2"/>
  <c r="E55" i="2"/>
  <c r="E54" i="2"/>
  <c r="E50" i="2"/>
  <c r="E49" i="2"/>
  <c r="E48" i="2"/>
  <c r="E43" i="2"/>
  <c r="E39" i="2"/>
  <c r="E33" i="2"/>
  <c r="E29" i="2"/>
  <c r="E35" i="2" s="1"/>
  <c r="E28" i="2"/>
  <c r="E23" i="2"/>
  <c r="E19" i="2"/>
  <c r="E13" i="2"/>
  <c r="E12" i="2"/>
  <c r="E11" i="2"/>
  <c r="E7" i="2"/>
  <c r="E6" i="2"/>
  <c r="M5" i="2"/>
  <c r="O4" i="2" s="1"/>
  <c r="M4" i="2"/>
  <c r="E15" i="2" l="1"/>
  <c r="E58" i="2"/>
  <c r="E475" i="2"/>
  <c r="E599" i="2"/>
  <c r="E555" i="2"/>
  <c r="E607" i="2"/>
  <c r="E248" i="2"/>
  <c r="E386" i="2"/>
  <c r="E186" i="2"/>
  <c r="E592" i="2"/>
  <c r="D717" i="2"/>
  <c r="E725" i="2" s="1"/>
  <c r="M8" i="2" s="1"/>
  <c r="E403" i="2"/>
  <c r="M9" i="2" s="1"/>
  <c r="E357" i="2"/>
  <c r="E286" i="2"/>
  <c r="E644" i="2"/>
  <c r="E123" i="2"/>
  <c r="E165" i="2"/>
  <c r="E207" i="2"/>
  <c r="E380" i="2"/>
  <c r="E636" i="2"/>
  <c r="M11" i="2"/>
  <c r="M13" i="2"/>
  <c r="E737" i="2" s="1"/>
  <c r="E715" i="2"/>
  <c r="M10" i="2" s="1"/>
  <c r="O9" i="2" l="1"/>
</calcChain>
</file>

<file path=xl/sharedStrings.xml><?xml version="1.0" encoding="utf-8"?>
<sst xmlns="http://schemas.openxmlformats.org/spreadsheetml/2006/main" count="1020" uniqueCount="83">
  <si>
    <t>Farmácia</t>
  </si>
  <si>
    <t>RESUMO</t>
  </si>
  <si>
    <t>Pintura - Paredes</t>
  </si>
  <si>
    <t>ESQUADRIA VIDRO - FIXA</t>
  </si>
  <si>
    <t>m²</t>
  </si>
  <si>
    <t>Compr.</t>
  </si>
  <si>
    <t>Alt.</t>
  </si>
  <si>
    <t>Repet.</t>
  </si>
  <si>
    <t>Total</t>
  </si>
  <si>
    <t>ESQUADRIA VIDRO - PORTA</t>
  </si>
  <si>
    <t>VIDRO RECEPÇÃO</t>
  </si>
  <si>
    <t>REVESTIMENTO 20 X 20</t>
  </si>
  <si>
    <t>EMASSAMENTO</t>
  </si>
  <si>
    <t>Descontos</t>
  </si>
  <si>
    <t>PINTURA INTERNA - PAREDES</t>
  </si>
  <si>
    <t>PINTURA EXTERNA</t>
  </si>
  <si>
    <t>PINTURA ESQ. MADEIRA</t>
  </si>
  <si>
    <t>PINTURA ESQ. METÁLICA</t>
  </si>
  <si>
    <t>PINTURA INTERNA - TETO</t>
  </si>
  <si>
    <t>BARRAS WC EXISTENTES</t>
  </si>
  <si>
    <t>und</t>
  </si>
  <si>
    <t>Pintura - Teto</t>
  </si>
  <si>
    <t>Pintura - Portas (Madeira)</t>
  </si>
  <si>
    <t>Sala</t>
  </si>
  <si>
    <t>Larg.</t>
  </si>
  <si>
    <t>Circulação (Fármácia, sala e Fisio)</t>
  </si>
  <si>
    <t>Revestimento 20x20</t>
  </si>
  <si>
    <t>Fisioterapia</t>
  </si>
  <si>
    <t>Circulação</t>
  </si>
  <si>
    <t>Consultório 03</t>
  </si>
  <si>
    <t>Consultório 02</t>
  </si>
  <si>
    <t>Consultório 01</t>
  </si>
  <si>
    <t>Acolhimento</t>
  </si>
  <si>
    <t>Vacina</t>
  </si>
  <si>
    <t>Administração</t>
  </si>
  <si>
    <t>Curativo</t>
  </si>
  <si>
    <t>Expurgo</t>
  </si>
  <si>
    <t>Esterilização</t>
  </si>
  <si>
    <t>Vestiário Feminino</t>
  </si>
  <si>
    <t>Vestiário Masculino</t>
  </si>
  <si>
    <t>Ginecologia</t>
  </si>
  <si>
    <t>Lavabo</t>
  </si>
  <si>
    <t>Odontológico</t>
  </si>
  <si>
    <t>Arquivo</t>
  </si>
  <si>
    <t>WC PNE</t>
  </si>
  <si>
    <t>Acessibilidade</t>
  </si>
  <si>
    <t>Metais WC</t>
  </si>
  <si>
    <t>unidades</t>
  </si>
  <si>
    <t>WC FEMININO</t>
  </si>
  <si>
    <t>WC MASCULINO</t>
  </si>
  <si>
    <t>ROUPARIA</t>
  </si>
  <si>
    <t>OBSERVAÇÃO</t>
  </si>
  <si>
    <t>WC OBSERVAÇÃO</t>
  </si>
  <si>
    <t>COPA</t>
  </si>
  <si>
    <t>DML</t>
  </si>
  <si>
    <t>ACESSO SERVIÇO</t>
  </si>
  <si>
    <t>Pintura - Portão (Ferro)</t>
  </si>
  <si>
    <t>CIRCULAÇÃO PRINCIPAL</t>
  </si>
  <si>
    <t>Blindex</t>
  </si>
  <si>
    <t>Aba fixa</t>
  </si>
  <si>
    <t>Porta</t>
  </si>
  <si>
    <t>ESPERA</t>
  </si>
  <si>
    <t>Vidro recepção</t>
  </si>
  <si>
    <t>ÁREA EXTERNA</t>
  </si>
  <si>
    <t>Pintura Externa</t>
  </si>
  <si>
    <t>Emassamento</t>
  </si>
  <si>
    <t>Emassamento (muro frente)</t>
  </si>
  <si>
    <t>muro</t>
  </si>
  <si>
    <t>muro (empena vizinha)</t>
  </si>
  <si>
    <t>(jardim)</t>
  </si>
  <si>
    <t>(Caixa d'água)</t>
  </si>
  <si>
    <t>Descontos emassamento</t>
  </si>
  <si>
    <t>Comp.</t>
  </si>
  <si>
    <t>Área</t>
  </si>
  <si>
    <t>Und</t>
  </si>
  <si>
    <t>Total Emassamento</t>
  </si>
  <si>
    <t>Limpeza</t>
  </si>
  <si>
    <t>Área total ambientes</t>
  </si>
  <si>
    <t>Revisão telhado</t>
  </si>
  <si>
    <t xml:space="preserve">Total = </t>
  </si>
  <si>
    <t>Revisão pontos tomadas</t>
  </si>
  <si>
    <t>20 pontos</t>
  </si>
  <si>
    <t>Torneiras acionamento cotovelo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</si>
</sst>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4" fillId="0" borderId="0" xfId="0" applyFont="1"/>
    <xf numFmtId="0" fontId="1" fillId="0" borderId="0" xfId="0" applyFont="1"/>
    <xf numFmtId="2" fontId="4" fillId="0" borderId="0" xfId="0" applyNumberFormat="1" applyFont="1"/>
    <xf numFmtId="2" fontId="5" fillId="0" borderId="0" xfId="0" applyNumberFormat="1" applyFont="1"/>
    <xf numFmtId="0" fontId="5" fillId="0" borderId="0" xfId="0" applyFon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33A42-5AEB-470F-B083-42442D528406}">
  <dimension ref="A1:P737"/>
  <sheetViews>
    <sheetView tabSelected="1" view="pageLayout" zoomScaleNormal="100" workbookViewId="0">
      <selection activeCell="B1" sqref="B1"/>
    </sheetView>
  </sheetViews>
  <sheetFormatPr defaultRowHeight="15" x14ac:dyDescent="0.25"/>
  <cols>
    <col min="2" max="2" width="8.42578125" bestFit="1" customWidth="1"/>
    <col min="3" max="3" width="10.85546875" bestFit="1" customWidth="1"/>
  </cols>
  <sheetData>
    <row r="1" spans="1:16" x14ac:dyDescent="0.25">
      <c r="A1" s="1"/>
    </row>
    <row r="3" spans="1:16" x14ac:dyDescent="0.25">
      <c r="B3" s="1" t="s">
        <v>0</v>
      </c>
      <c r="J3" s="1" t="s">
        <v>1</v>
      </c>
    </row>
    <row r="4" spans="1:16" x14ac:dyDescent="0.25">
      <c r="B4" s="2" t="s">
        <v>2</v>
      </c>
      <c r="J4" t="s">
        <v>3</v>
      </c>
      <c r="M4" s="3">
        <f>D615</f>
        <v>3.5999999999999996</v>
      </c>
      <c r="N4" t="s">
        <v>4</v>
      </c>
      <c r="O4" s="11">
        <f>M4+M5</f>
        <v>6.6</v>
      </c>
      <c r="P4" s="12" t="s">
        <v>4</v>
      </c>
    </row>
    <row r="5" spans="1:16" x14ac:dyDescent="0.25">
      <c r="B5" t="s">
        <v>5</v>
      </c>
      <c r="C5" t="s">
        <v>6</v>
      </c>
      <c r="D5" t="s">
        <v>7</v>
      </c>
      <c r="E5" t="s">
        <v>8</v>
      </c>
      <c r="J5" t="s">
        <v>9</v>
      </c>
      <c r="M5" s="3">
        <f>D616</f>
        <v>3</v>
      </c>
      <c r="N5" t="s">
        <v>4</v>
      </c>
      <c r="O5" s="12"/>
      <c r="P5" s="12"/>
    </row>
    <row r="6" spans="1:16" x14ac:dyDescent="0.25">
      <c r="B6">
        <v>3.4</v>
      </c>
      <c r="C6">
        <v>3</v>
      </c>
      <c r="D6">
        <v>2</v>
      </c>
      <c r="E6">
        <f>B6*C6*D6</f>
        <v>20.399999999999999</v>
      </c>
      <c r="F6" t="s">
        <v>4</v>
      </c>
      <c r="J6" t="s">
        <v>10</v>
      </c>
      <c r="M6">
        <f>D654</f>
        <v>3.7200000000000006</v>
      </c>
      <c r="N6" t="s">
        <v>4</v>
      </c>
      <c r="O6" s="4"/>
      <c r="P6" s="4"/>
    </row>
    <row r="7" spans="1:16" x14ac:dyDescent="0.25">
      <c r="B7">
        <v>2.85</v>
      </c>
      <c r="C7">
        <v>3</v>
      </c>
      <c r="D7">
        <v>2</v>
      </c>
      <c r="E7">
        <f>B7*C7*D7</f>
        <v>17.100000000000001</v>
      </c>
      <c r="F7" t="s">
        <v>4</v>
      </c>
      <c r="J7" t="s">
        <v>11</v>
      </c>
      <c r="M7">
        <f>E72</f>
        <v>3.57</v>
      </c>
      <c r="N7" t="s">
        <v>4</v>
      </c>
    </row>
    <row r="8" spans="1:16" x14ac:dyDescent="0.25">
      <c r="J8" t="s">
        <v>12</v>
      </c>
      <c r="M8" s="3">
        <f>E725</f>
        <v>136.22</v>
      </c>
      <c r="N8" t="s">
        <v>4</v>
      </c>
    </row>
    <row r="9" spans="1:16" x14ac:dyDescent="0.25">
      <c r="B9" s="2" t="s">
        <v>13</v>
      </c>
      <c r="J9" t="s">
        <v>14</v>
      </c>
      <c r="M9" s="3">
        <f>E15+E35+E58+E106+E123+E144+E165+E186+E207+E229+E248+E265+E307+E320+E329+E347+E362+E403+E453+E475++E510+E531+E555+E592+E636</f>
        <v>371.96400000000006</v>
      </c>
      <c r="N9" t="s">
        <v>4</v>
      </c>
      <c r="O9" s="11">
        <f>M9+M10</f>
        <v>1200.2429</v>
      </c>
      <c r="P9" s="12" t="s">
        <v>4</v>
      </c>
    </row>
    <row r="10" spans="1:16" x14ac:dyDescent="0.25">
      <c r="B10" t="s">
        <v>5</v>
      </c>
      <c r="C10" t="s">
        <v>6</v>
      </c>
      <c r="D10" t="s">
        <v>7</v>
      </c>
      <c r="E10" t="s">
        <v>8</v>
      </c>
      <c r="J10" t="s">
        <v>15</v>
      </c>
      <c r="M10" s="3">
        <f>E715</f>
        <v>828.27889999999991</v>
      </c>
      <c r="N10" t="s">
        <v>4</v>
      </c>
      <c r="O10" s="12"/>
      <c r="P10" s="12"/>
    </row>
    <row r="11" spans="1:16" x14ac:dyDescent="0.25">
      <c r="B11">
        <v>0.8</v>
      </c>
      <c r="C11">
        <v>0.6</v>
      </c>
      <c r="D11">
        <v>1</v>
      </c>
      <c r="E11">
        <f>B11*C11*D11</f>
        <v>0.48</v>
      </c>
      <c r="F11" t="s">
        <v>4</v>
      </c>
      <c r="J11" t="s">
        <v>16</v>
      </c>
      <c r="M11" s="3">
        <f>E23+E43+E68+E95+E131+E152+E173+E194+E215+E237+E269+E294+E315+E333+E357+E366+E390+E411+E420+E432+E441+E461+E485+E494+E518+E539+E568+E607+E648</f>
        <v>129.06300000000002</v>
      </c>
      <c r="N11" t="s">
        <v>4</v>
      </c>
    </row>
    <row r="12" spans="1:16" x14ac:dyDescent="0.25">
      <c r="B12">
        <v>0.9</v>
      </c>
      <c r="C12">
        <v>2.4</v>
      </c>
      <c r="D12">
        <v>1</v>
      </c>
      <c r="E12">
        <f>B12*C12*D12</f>
        <v>2.16</v>
      </c>
      <c r="F12" t="s">
        <v>4</v>
      </c>
      <c r="J12" t="s">
        <v>17</v>
      </c>
      <c r="M12" s="3">
        <f>E572+E611</f>
        <v>5.726</v>
      </c>
      <c r="N12" t="s">
        <v>4</v>
      </c>
    </row>
    <row r="13" spans="1:16" x14ac:dyDescent="0.25">
      <c r="B13">
        <v>1</v>
      </c>
      <c r="C13">
        <v>0.5</v>
      </c>
      <c r="D13">
        <v>2</v>
      </c>
      <c r="E13">
        <f>B13*C13*D13</f>
        <v>1</v>
      </c>
      <c r="F13" t="s">
        <v>4</v>
      </c>
      <c r="J13" t="s">
        <v>18</v>
      </c>
      <c r="M13" s="3">
        <f>E19+E39+E62+E91+E110+E127+E148+E169+E190+E211+E233+E252+E269+E290+E311+E320+E329+E351+E362+E386+E407+E416+E428+E437+E457+E479+E490+E514+E535+E562+E599+E644</f>
        <v>404.97070000000002</v>
      </c>
      <c r="N13" t="s">
        <v>4</v>
      </c>
    </row>
    <row r="14" spans="1:16" x14ac:dyDescent="0.25">
      <c r="J14" t="s">
        <v>19</v>
      </c>
      <c r="M14">
        <v>8</v>
      </c>
      <c r="N14" t="s">
        <v>20</v>
      </c>
      <c r="O14" s="5"/>
      <c r="P14" s="4"/>
    </row>
    <row r="15" spans="1:16" x14ac:dyDescent="0.25">
      <c r="D15" t="s">
        <v>8</v>
      </c>
      <c r="E15">
        <f>(SUM(E6:E7)-(SUM(E11:E13)))</f>
        <v>33.86</v>
      </c>
      <c r="F15" t="s">
        <v>4</v>
      </c>
      <c r="O15" s="4"/>
      <c r="P15" s="4"/>
    </row>
    <row r="17" spans="2:16" x14ac:dyDescent="0.25">
      <c r="B17" s="2" t="s">
        <v>21</v>
      </c>
    </row>
    <row r="18" spans="2:16" x14ac:dyDescent="0.25">
      <c r="B18" t="s">
        <v>5</v>
      </c>
      <c r="C18" t="s">
        <v>6</v>
      </c>
      <c r="D18" t="s">
        <v>7</v>
      </c>
      <c r="E18" t="s">
        <v>8</v>
      </c>
    </row>
    <row r="19" spans="2:16" x14ac:dyDescent="0.25">
      <c r="B19">
        <v>3.4</v>
      </c>
      <c r="C19">
        <v>2.85</v>
      </c>
      <c r="D19">
        <v>1</v>
      </c>
      <c r="E19">
        <f>B19*C19*D19</f>
        <v>9.69</v>
      </c>
      <c r="F19" t="s">
        <v>4</v>
      </c>
      <c r="O19" s="11"/>
      <c r="P19" s="12"/>
    </row>
    <row r="20" spans="2:16" x14ac:dyDescent="0.25">
      <c r="O20" s="12"/>
      <c r="P20" s="12"/>
    </row>
    <row r="21" spans="2:16" x14ac:dyDescent="0.25">
      <c r="B21" s="2" t="s">
        <v>22</v>
      </c>
    </row>
    <row r="22" spans="2:16" x14ac:dyDescent="0.25">
      <c r="B22" t="s">
        <v>5</v>
      </c>
      <c r="C22" t="s">
        <v>6</v>
      </c>
      <c r="D22" t="s">
        <v>7</v>
      </c>
      <c r="E22" t="s">
        <v>8</v>
      </c>
    </row>
    <row r="23" spans="2:16" x14ac:dyDescent="0.25">
      <c r="B23">
        <v>0.9</v>
      </c>
      <c r="C23">
        <v>2.4</v>
      </c>
      <c r="D23">
        <v>1</v>
      </c>
      <c r="E23">
        <f>B23*C23*D23</f>
        <v>2.16</v>
      </c>
      <c r="F23" t="s">
        <v>4</v>
      </c>
    </row>
    <row r="25" spans="2:16" x14ac:dyDescent="0.25">
      <c r="B25" s="1" t="s">
        <v>23</v>
      </c>
    </row>
    <row r="26" spans="2:16" x14ac:dyDescent="0.25">
      <c r="B26" s="2" t="s">
        <v>2</v>
      </c>
    </row>
    <row r="27" spans="2:16" x14ac:dyDescent="0.25">
      <c r="B27" t="s">
        <v>5</v>
      </c>
      <c r="C27" t="s">
        <v>6</v>
      </c>
      <c r="D27" t="s">
        <v>7</v>
      </c>
      <c r="E27" t="s">
        <v>8</v>
      </c>
    </row>
    <row r="28" spans="2:16" x14ac:dyDescent="0.25">
      <c r="B28">
        <v>3.4</v>
      </c>
      <c r="C28">
        <v>3</v>
      </c>
      <c r="D28">
        <v>2</v>
      </c>
      <c r="E28">
        <f>B28*C28*D28</f>
        <v>20.399999999999999</v>
      </c>
      <c r="F28" t="s">
        <v>4</v>
      </c>
    </row>
    <row r="29" spans="2:16" x14ac:dyDescent="0.25">
      <c r="B29">
        <v>1.7</v>
      </c>
      <c r="C29">
        <v>3</v>
      </c>
      <c r="D29">
        <v>2</v>
      </c>
      <c r="E29">
        <f>B29*C29*D29</f>
        <v>10.199999999999999</v>
      </c>
      <c r="F29" t="s">
        <v>4</v>
      </c>
    </row>
    <row r="31" spans="2:16" x14ac:dyDescent="0.25">
      <c r="B31" s="2" t="s">
        <v>13</v>
      </c>
    </row>
    <row r="32" spans="2:16" x14ac:dyDescent="0.25">
      <c r="B32" t="s">
        <v>5</v>
      </c>
      <c r="C32" t="s">
        <v>6</v>
      </c>
      <c r="D32" t="s">
        <v>7</v>
      </c>
      <c r="E32" t="s">
        <v>8</v>
      </c>
    </row>
    <row r="33" spans="2:6" x14ac:dyDescent="0.25">
      <c r="B33">
        <v>0.9</v>
      </c>
      <c r="C33">
        <v>2.4</v>
      </c>
      <c r="D33">
        <v>2</v>
      </c>
      <c r="E33">
        <f>B33*C33*D33</f>
        <v>4.32</v>
      </c>
      <c r="F33" t="s">
        <v>4</v>
      </c>
    </row>
    <row r="35" spans="2:6" x14ac:dyDescent="0.25">
      <c r="D35" t="s">
        <v>8</v>
      </c>
      <c r="E35">
        <f>(SUM(E28:E29)-(SUM(E33:E33)))</f>
        <v>26.279999999999998</v>
      </c>
      <c r="F35" t="s">
        <v>4</v>
      </c>
    </row>
    <row r="37" spans="2:6" x14ac:dyDescent="0.25">
      <c r="B37" s="2" t="s">
        <v>21</v>
      </c>
    </row>
    <row r="38" spans="2:6" x14ac:dyDescent="0.25">
      <c r="B38" t="s">
        <v>5</v>
      </c>
      <c r="C38" t="s">
        <v>24</v>
      </c>
      <c r="D38" t="s">
        <v>7</v>
      </c>
      <c r="E38" t="s">
        <v>8</v>
      </c>
    </row>
    <row r="39" spans="2:6" x14ac:dyDescent="0.25">
      <c r="B39">
        <v>3.4</v>
      </c>
      <c r="C39">
        <v>1.7</v>
      </c>
      <c r="D39">
        <v>1</v>
      </c>
      <c r="E39">
        <f>B39*C39*D39</f>
        <v>5.7799999999999994</v>
      </c>
      <c r="F39" t="s">
        <v>4</v>
      </c>
    </row>
    <row r="41" spans="2:6" x14ac:dyDescent="0.25">
      <c r="B41" s="2" t="s">
        <v>22</v>
      </c>
    </row>
    <row r="42" spans="2:6" x14ac:dyDescent="0.25">
      <c r="B42" t="s">
        <v>5</v>
      </c>
      <c r="C42" t="s">
        <v>6</v>
      </c>
      <c r="D42" t="s">
        <v>7</v>
      </c>
      <c r="E42" t="s">
        <v>8</v>
      </c>
    </row>
    <row r="43" spans="2:6" x14ac:dyDescent="0.25">
      <c r="B43">
        <v>0.9</v>
      </c>
      <c r="C43">
        <v>2.4</v>
      </c>
      <c r="D43">
        <v>2</v>
      </c>
      <c r="E43">
        <f>B43*C43*D43</f>
        <v>4.32</v>
      </c>
      <c r="F43" t="s">
        <v>4</v>
      </c>
    </row>
    <row r="45" spans="2:6" x14ac:dyDescent="0.25">
      <c r="B45" s="1" t="s">
        <v>25</v>
      </c>
    </row>
    <row r="46" spans="2:6" x14ac:dyDescent="0.25">
      <c r="B46" s="2" t="s">
        <v>2</v>
      </c>
    </row>
    <row r="47" spans="2:6" x14ac:dyDescent="0.25">
      <c r="B47" t="s">
        <v>5</v>
      </c>
      <c r="C47" t="s">
        <v>6</v>
      </c>
      <c r="D47" t="s">
        <v>7</v>
      </c>
      <c r="E47" t="s">
        <v>8</v>
      </c>
    </row>
    <row r="48" spans="2:6" x14ac:dyDescent="0.25">
      <c r="B48" s="3">
        <v>3</v>
      </c>
      <c r="C48" s="3">
        <v>1.1000000000000001</v>
      </c>
      <c r="D48">
        <v>2</v>
      </c>
      <c r="E48">
        <f>B48*C48*D48</f>
        <v>6.6000000000000005</v>
      </c>
      <c r="F48" t="s">
        <v>4</v>
      </c>
    </row>
    <row r="49" spans="2:6" x14ac:dyDescent="0.25">
      <c r="B49" s="3">
        <v>1.7</v>
      </c>
      <c r="C49" s="3">
        <v>1.1000000000000001</v>
      </c>
      <c r="D49">
        <v>1</v>
      </c>
      <c r="E49">
        <f>B49*C49*D49</f>
        <v>1.87</v>
      </c>
      <c r="F49" t="s">
        <v>4</v>
      </c>
    </row>
    <row r="50" spans="2:6" x14ac:dyDescent="0.25">
      <c r="B50" s="3">
        <v>1.7</v>
      </c>
      <c r="C50" s="3">
        <v>1.1000000000000001</v>
      </c>
      <c r="D50">
        <v>2</v>
      </c>
      <c r="E50">
        <f>B50*C50*D50</f>
        <v>3.74</v>
      </c>
      <c r="F50" t="s">
        <v>4</v>
      </c>
    </row>
    <row r="52" spans="2:6" x14ac:dyDescent="0.25">
      <c r="B52" s="2" t="s">
        <v>13</v>
      </c>
    </row>
    <row r="53" spans="2:6" x14ac:dyDescent="0.25">
      <c r="B53" t="s">
        <v>5</v>
      </c>
      <c r="C53" t="s">
        <v>6</v>
      </c>
      <c r="D53" t="s">
        <v>7</v>
      </c>
      <c r="E53" t="s">
        <v>8</v>
      </c>
    </row>
    <row r="54" spans="2:6" x14ac:dyDescent="0.25">
      <c r="B54">
        <v>0.9</v>
      </c>
      <c r="C54">
        <v>0.5</v>
      </c>
      <c r="D54">
        <v>1</v>
      </c>
      <c r="E54">
        <f>B54*C54*D54</f>
        <v>0.45</v>
      </c>
      <c r="F54" t="s">
        <v>4</v>
      </c>
    </row>
    <row r="55" spans="2:6" x14ac:dyDescent="0.25">
      <c r="B55">
        <v>1.2</v>
      </c>
      <c r="C55">
        <v>0.5</v>
      </c>
      <c r="D55">
        <v>1</v>
      </c>
      <c r="E55">
        <f>B55*C55*D55</f>
        <v>0.6</v>
      </c>
      <c r="F55" t="s">
        <v>4</v>
      </c>
    </row>
    <row r="56" spans="2:6" x14ac:dyDescent="0.25">
      <c r="B56">
        <v>2</v>
      </c>
      <c r="C56">
        <v>0.4</v>
      </c>
      <c r="D56">
        <v>1</v>
      </c>
      <c r="E56">
        <f>B56*C56*D56</f>
        <v>0.8</v>
      </c>
      <c r="F56" t="s">
        <v>4</v>
      </c>
    </row>
    <row r="58" spans="2:6" x14ac:dyDescent="0.25">
      <c r="D58" t="s">
        <v>8</v>
      </c>
      <c r="E58">
        <f>(SUM(E48:E50)-(SUM(E54:E56)))</f>
        <v>10.360000000000001</v>
      </c>
      <c r="F58" t="s">
        <v>4</v>
      </c>
    </row>
    <row r="60" spans="2:6" x14ac:dyDescent="0.25">
      <c r="B60" s="2" t="s">
        <v>21</v>
      </c>
    </row>
    <row r="61" spans="2:6" x14ac:dyDescent="0.25">
      <c r="B61" t="s">
        <v>5</v>
      </c>
      <c r="C61" t="s">
        <v>24</v>
      </c>
      <c r="D61" t="s">
        <v>7</v>
      </c>
      <c r="E61" t="s">
        <v>8</v>
      </c>
    </row>
    <row r="62" spans="2:6" x14ac:dyDescent="0.25">
      <c r="B62">
        <v>4.7</v>
      </c>
      <c r="C62">
        <v>1.7</v>
      </c>
      <c r="D62">
        <v>1</v>
      </c>
      <c r="E62">
        <f>B62*C62*D62</f>
        <v>7.99</v>
      </c>
      <c r="F62" t="s">
        <v>4</v>
      </c>
    </row>
    <row r="64" spans="2:6" x14ac:dyDescent="0.25">
      <c r="B64" s="2" t="s">
        <v>22</v>
      </c>
    </row>
    <row r="65" spans="2:6" x14ac:dyDescent="0.25">
      <c r="B65" t="s">
        <v>5</v>
      </c>
      <c r="C65" t="s">
        <v>6</v>
      </c>
      <c r="D65" t="s">
        <v>7</v>
      </c>
      <c r="E65" t="s">
        <v>8</v>
      </c>
    </row>
    <row r="66" spans="2:6" x14ac:dyDescent="0.25">
      <c r="B66">
        <v>0.9</v>
      </c>
      <c r="C66">
        <v>2.4</v>
      </c>
      <c r="D66">
        <v>1</v>
      </c>
      <c r="E66">
        <f>B66*C66*D66</f>
        <v>2.16</v>
      </c>
      <c r="F66" t="s">
        <v>4</v>
      </c>
    </row>
    <row r="67" spans="2:6" x14ac:dyDescent="0.25">
      <c r="B67">
        <v>1.2</v>
      </c>
      <c r="C67">
        <v>2.4</v>
      </c>
      <c r="D67">
        <v>1</v>
      </c>
      <c r="E67">
        <f>B67*C67*D67</f>
        <v>2.88</v>
      </c>
      <c r="F67" t="s">
        <v>4</v>
      </c>
    </row>
    <row r="68" spans="2:6" x14ac:dyDescent="0.25">
      <c r="E68" s="2">
        <f>SUM(E66:E67)</f>
        <v>5.04</v>
      </c>
      <c r="F68" s="2" t="s">
        <v>4</v>
      </c>
    </row>
    <row r="70" spans="2:6" x14ac:dyDescent="0.25">
      <c r="B70" t="s">
        <v>26</v>
      </c>
    </row>
    <row r="71" spans="2:6" x14ac:dyDescent="0.25">
      <c r="B71" t="s">
        <v>5</v>
      </c>
      <c r="C71" t="s">
        <v>6</v>
      </c>
      <c r="D71" t="s">
        <v>7</v>
      </c>
      <c r="E71" t="s">
        <v>8</v>
      </c>
    </row>
    <row r="72" spans="2:6" x14ac:dyDescent="0.25">
      <c r="B72">
        <v>1.7</v>
      </c>
      <c r="C72">
        <v>2.1</v>
      </c>
      <c r="D72">
        <v>1</v>
      </c>
      <c r="E72">
        <f>B72*C72*D72</f>
        <v>3.57</v>
      </c>
      <c r="F72" t="s">
        <v>4</v>
      </c>
    </row>
    <row r="74" spans="2:6" x14ac:dyDescent="0.25">
      <c r="B74" s="1" t="s">
        <v>27</v>
      </c>
    </row>
    <row r="75" spans="2:6" x14ac:dyDescent="0.25">
      <c r="B75" s="2" t="s">
        <v>2</v>
      </c>
    </row>
    <row r="76" spans="2:6" x14ac:dyDescent="0.25">
      <c r="B76" t="s">
        <v>5</v>
      </c>
      <c r="C76" t="s">
        <v>6</v>
      </c>
      <c r="D76" t="s">
        <v>7</v>
      </c>
      <c r="E76" t="s">
        <v>8</v>
      </c>
    </row>
    <row r="77" spans="2:6" x14ac:dyDescent="0.25">
      <c r="B77" s="3">
        <v>5.22</v>
      </c>
      <c r="C77" s="3">
        <v>3</v>
      </c>
      <c r="D77">
        <v>2</v>
      </c>
      <c r="E77">
        <f>B77*C77*D77</f>
        <v>31.32</v>
      </c>
      <c r="F77" t="s">
        <v>4</v>
      </c>
    </row>
    <row r="78" spans="2:6" x14ac:dyDescent="0.25">
      <c r="B78" s="3">
        <v>5.75</v>
      </c>
      <c r="C78" s="3">
        <v>3</v>
      </c>
      <c r="D78">
        <v>2</v>
      </c>
      <c r="E78">
        <f>B78*C78*D78</f>
        <v>34.5</v>
      </c>
      <c r="F78" t="s">
        <v>4</v>
      </c>
    </row>
    <row r="80" spans="2:6" x14ac:dyDescent="0.25">
      <c r="B80" s="2" t="s">
        <v>13</v>
      </c>
    </row>
    <row r="81" spans="2:6" x14ac:dyDescent="0.25">
      <c r="B81" t="s">
        <v>5</v>
      </c>
      <c r="C81" t="s">
        <v>6</v>
      </c>
      <c r="D81" t="s">
        <v>7</v>
      </c>
      <c r="E81" t="s">
        <v>8</v>
      </c>
    </row>
    <row r="82" spans="2:6" x14ac:dyDescent="0.25">
      <c r="B82" s="3">
        <v>1.2</v>
      </c>
      <c r="C82" s="3">
        <v>2.4</v>
      </c>
      <c r="D82">
        <v>1</v>
      </c>
      <c r="E82" s="3">
        <f>B82*C82*D82</f>
        <v>2.88</v>
      </c>
      <c r="F82" t="s">
        <v>4</v>
      </c>
    </row>
    <row r="83" spans="2:6" x14ac:dyDescent="0.25">
      <c r="B83" s="3">
        <v>1</v>
      </c>
      <c r="C83" s="3">
        <v>0.5</v>
      </c>
      <c r="D83">
        <v>1</v>
      </c>
      <c r="E83" s="3">
        <f>B83*C83*D83</f>
        <v>0.5</v>
      </c>
      <c r="F83" t="s">
        <v>4</v>
      </c>
    </row>
    <row r="84" spans="2:6" x14ac:dyDescent="0.25">
      <c r="B84" s="3">
        <v>2</v>
      </c>
      <c r="C84" s="3">
        <v>0.5</v>
      </c>
      <c r="D84">
        <v>1</v>
      </c>
      <c r="E84" s="3">
        <f>B84*C84*D84</f>
        <v>1</v>
      </c>
      <c r="F84" t="s">
        <v>4</v>
      </c>
    </row>
    <row r="85" spans="2:6" x14ac:dyDescent="0.25">
      <c r="B85" s="3">
        <v>3</v>
      </c>
      <c r="C85" s="3">
        <v>1.9</v>
      </c>
      <c r="D85">
        <v>1</v>
      </c>
      <c r="E85" s="3">
        <f>B85*C85*D85</f>
        <v>5.6999999999999993</v>
      </c>
      <c r="F85" t="s">
        <v>4</v>
      </c>
    </row>
    <row r="87" spans="2:6" x14ac:dyDescent="0.25">
      <c r="D87" t="s">
        <v>8</v>
      </c>
      <c r="E87">
        <f>(SUM(E77:E78)-(SUM(E82:E85)))</f>
        <v>55.739999999999995</v>
      </c>
      <c r="F87" t="s">
        <v>4</v>
      </c>
    </row>
    <row r="89" spans="2:6" x14ac:dyDescent="0.25">
      <c r="B89" s="2" t="s">
        <v>21</v>
      </c>
    </row>
    <row r="90" spans="2:6" x14ac:dyDescent="0.25">
      <c r="B90" t="s">
        <v>5</v>
      </c>
      <c r="C90" t="s">
        <v>24</v>
      </c>
      <c r="D90" t="s">
        <v>7</v>
      </c>
      <c r="E90" t="s">
        <v>8</v>
      </c>
    </row>
    <row r="91" spans="2:6" x14ac:dyDescent="0.25">
      <c r="B91">
        <v>5.22</v>
      </c>
      <c r="C91">
        <v>5.75</v>
      </c>
      <c r="D91">
        <v>1</v>
      </c>
      <c r="E91" s="3">
        <f>B91*C91*D91</f>
        <v>30.014999999999997</v>
      </c>
      <c r="F91" t="s">
        <v>4</v>
      </c>
    </row>
    <row r="93" spans="2:6" x14ac:dyDescent="0.25">
      <c r="B93" s="2" t="s">
        <v>22</v>
      </c>
    </row>
    <row r="94" spans="2:6" x14ac:dyDescent="0.25">
      <c r="B94" t="s">
        <v>5</v>
      </c>
      <c r="C94" t="s">
        <v>6</v>
      </c>
      <c r="D94" t="s">
        <v>7</v>
      </c>
      <c r="E94" t="s">
        <v>8</v>
      </c>
    </row>
    <row r="95" spans="2:6" x14ac:dyDescent="0.25">
      <c r="B95">
        <v>1.2</v>
      </c>
      <c r="C95">
        <v>2.4</v>
      </c>
      <c r="D95">
        <v>1</v>
      </c>
      <c r="E95">
        <f>B95*C95*D95</f>
        <v>2.88</v>
      </c>
      <c r="F95" t="s">
        <v>4</v>
      </c>
    </row>
    <row r="96" spans="2:6" x14ac:dyDescent="0.25">
      <c r="E96" s="2"/>
      <c r="F96" s="2"/>
    </row>
    <row r="97" spans="2:6" x14ac:dyDescent="0.25">
      <c r="B97" s="1" t="s">
        <v>28</v>
      </c>
    </row>
    <row r="98" spans="2:6" x14ac:dyDescent="0.25">
      <c r="B98" s="2" t="s">
        <v>2</v>
      </c>
    </row>
    <row r="99" spans="2:6" x14ac:dyDescent="0.25">
      <c r="B99" t="s">
        <v>5</v>
      </c>
      <c r="C99" t="s">
        <v>6</v>
      </c>
      <c r="D99" t="s">
        <v>7</v>
      </c>
      <c r="E99" t="s">
        <v>8</v>
      </c>
    </row>
    <row r="100" spans="2:6" x14ac:dyDescent="0.25">
      <c r="B100" s="3">
        <v>6</v>
      </c>
      <c r="C100" s="3">
        <v>1.1000000000000001</v>
      </c>
      <c r="D100">
        <v>2</v>
      </c>
      <c r="E100">
        <f>B100*C100*D100</f>
        <v>13.200000000000001</v>
      </c>
      <c r="F100" t="s">
        <v>4</v>
      </c>
    </row>
    <row r="102" spans="2:6" x14ac:dyDescent="0.25">
      <c r="B102" s="2" t="s">
        <v>13</v>
      </c>
    </row>
    <row r="103" spans="2:6" x14ac:dyDescent="0.25">
      <c r="B103" t="s">
        <v>5</v>
      </c>
      <c r="C103" t="s">
        <v>6</v>
      </c>
      <c r="D103" t="s">
        <v>7</v>
      </c>
      <c r="E103" t="s">
        <v>8</v>
      </c>
    </row>
    <row r="104" spans="2:6" x14ac:dyDescent="0.25">
      <c r="B104">
        <v>1.4</v>
      </c>
      <c r="C104">
        <v>0.4</v>
      </c>
      <c r="D104">
        <v>2</v>
      </c>
      <c r="E104">
        <f>B104*C104*D104</f>
        <v>1.1199999999999999</v>
      </c>
      <c r="F104" t="s">
        <v>4</v>
      </c>
    </row>
    <row r="106" spans="2:6" x14ac:dyDescent="0.25">
      <c r="D106" t="s">
        <v>8</v>
      </c>
      <c r="E106">
        <f>(SUM(E100:E100)-(SUM(E104:E104)))</f>
        <v>12.080000000000002</v>
      </c>
      <c r="F106" t="s">
        <v>4</v>
      </c>
    </row>
    <row r="108" spans="2:6" x14ac:dyDescent="0.25">
      <c r="B108" s="2" t="s">
        <v>21</v>
      </c>
    </row>
    <row r="109" spans="2:6" x14ac:dyDescent="0.25">
      <c r="B109" t="s">
        <v>5</v>
      </c>
      <c r="C109" t="s">
        <v>24</v>
      </c>
      <c r="D109" t="s">
        <v>7</v>
      </c>
      <c r="E109" t="s">
        <v>8</v>
      </c>
    </row>
    <row r="110" spans="2:6" x14ac:dyDescent="0.25">
      <c r="B110">
        <v>6</v>
      </c>
      <c r="C110">
        <v>1.7</v>
      </c>
      <c r="D110">
        <v>1</v>
      </c>
      <c r="E110">
        <f>B110*C110*D110</f>
        <v>10.199999999999999</v>
      </c>
      <c r="F110" t="s">
        <v>4</v>
      </c>
    </row>
    <row r="112" spans="2:6" x14ac:dyDescent="0.25">
      <c r="B112" s="1" t="s">
        <v>29</v>
      </c>
    </row>
    <row r="113" spans="2:6" x14ac:dyDescent="0.25">
      <c r="B113" s="2" t="s">
        <v>2</v>
      </c>
    </row>
    <row r="114" spans="2:6" x14ac:dyDescent="0.25">
      <c r="B114" t="s">
        <v>5</v>
      </c>
      <c r="C114" t="s">
        <v>6</v>
      </c>
      <c r="D114" t="s">
        <v>7</v>
      </c>
      <c r="E114" t="s">
        <v>8</v>
      </c>
    </row>
    <row r="115" spans="2:6" x14ac:dyDescent="0.25">
      <c r="B115" s="3">
        <v>4.05</v>
      </c>
      <c r="C115" s="3">
        <v>1.1000000000000001</v>
      </c>
      <c r="D115">
        <v>2</v>
      </c>
      <c r="E115">
        <f>B115*C115*D115</f>
        <v>8.91</v>
      </c>
      <c r="F115" t="s">
        <v>4</v>
      </c>
    </row>
    <row r="116" spans="2:6" x14ac:dyDescent="0.25">
      <c r="B116" s="3">
        <v>2.89</v>
      </c>
      <c r="C116" s="3">
        <v>1.1000000000000001</v>
      </c>
      <c r="D116">
        <v>2</v>
      </c>
      <c r="E116" s="3">
        <f>B116*C116*D116</f>
        <v>6.3580000000000005</v>
      </c>
      <c r="F116" t="s">
        <v>4</v>
      </c>
    </row>
    <row r="118" spans="2:6" x14ac:dyDescent="0.25">
      <c r="B118" s="2" t="s">
        <v>13</v>
      </c>
    </row>
    <row r="119" spans="2:6" x14ac:dyDescent="0.25">
      <c r="B119" t="s">
        <v>5</v>
      </c>
      <c r="C119" t="s">
        <v>6</v>
      </c>
      <c r="D119" t="s">
        <v>7</v>
      </c>
      <c r="E119" t="s">
        <v>8</v>
      </c>
    </row>
    <row r="120" spans="2:6" x14ac:dyDescent="0.25">
      <c r="B120" s="3">
        <v>0.9</v>
      </c>
      <c r="C120" s="3">
        <v>0.5</v>
      </c>
      <c r="D120">
        <v>1</v>
      </c>
      <c r="E120" s="3">
        <f>B120*C120*D120</f>
        <v>0.45</v>
      </c>
      <c r="F120" t="s">
        <v>4</v>
      </c>
    </row>
    <row r="121" spans="2:6" x14ac:dyDescent="0.25">
      <c r="B121" s="3">
        <v>2</v>
      </c>
      <c r="C121" s="3">
        <v>0.5</v>
      </c>
      <c r="D121">
        <v>1</v>
      </c>
      <c r="E121" s="3">
        <f>B121*C121*D121</f>
        <v>1</v>
      </c>
      <c r="F121" t="s">
        <v>4</v>
      </c>
    </row>
    <row r="123" spans="2:6" x14ac:dyDescent="0.25">
      <c r="D123" t="s">
        <v>8</v>
      </c>
      <c r="E123" s="3">
        <f>(SUM(E115:E116)-(SUM(E120:E121)))</f>
        <v>13.818000000000001</v>
      </c>
      <c r="F123" t="s">
        <v>4</v>
      </c>
    </row>
    <row r="125" spans="2:6" x14ac:dyDescent="0.25">
      <c r="B125" s="2" t="s">
        <v>21</v>
      </c>
    </row>
    <row r="126" spans="2:6" x14ac:dyDescent="0.25">
      <c r="B126" t="s">
        <v>5</v>
      </c>
      <c r="C126" t="s">
        <v>24</v>
      </c>
      <c r="D126" t="s">
        <v>7</v>
      </c>
      <c r="E126" t="s">
        <v>8</v>
      </c>
    </row>
    <row r="127" spans="2:6" x14ac:dyDescent="0.25">
      <c r="B127">
        <v>4.05</v>
      </c>
      <c r="C127">
        <v>2.89</v>
      </c>
      <c r="D127">
        <v>1</v>
      </c>
      <c r="E127" s="3">
        <f>B127*C127*D127</f>
        <v>11.704499999999999</v>
      </c>
      <c r="F127" t="s">
        <v>4</v>
      </c>
    </row>
    <row r="129" spans="2:6" x14ac:dyDescent="0.25">
      <c r="B129" s="2" t="s">
        <v>22</v>
      </c>
    </row>
    <row r="130" spans="2:6" x14ac:dyDescent="0.25">
      <c r="B130" t="s">
        <v>5</v>
      </c>
      <c r="C130" t="s">
        <v>6</v>
      </c>
      <c r="D130" t="s">
        <v>7</v>
      </c>
      <c r="E130" t="s">
        <v>8</v>
      </c>
    </row>
    <row r="131" spans="2:6" x14ac:dyDescent="0.25">
      <c r="B131">
        <v>0.9</v>
      </c>
      <c r="C131">
        <v>2.4</v>
      </c>
      <c r="D131">
        <v>1</v>
      </c>
      <c r="E131">
        <f>B131*C131*D131</f>
        <v>2.16</v>
      </c>
      <c r="F131" t="s">
        <v>4</v>
      </c>
    </row>
    <row r="133" spans="2:6" x14ac:dyDescent="0.25">
      <c r="B133" s="1" t="s">
        <v>30</v>
      </c>
    </row>
    <row r="134" spans="2:6" x14ac:dyDescent="0.25">
      <c r="B134" s="2" t="s">
        <v>2</v>
      </c>
    </row>
    <row r="135" spans="2:6" x14ac:dyDescent="0.25">
      <c r="B135" t="s">
        <v>5</v>
      </c>
      <c r="C135" t="s">
        <v>6</v>
      </c>
      <c r="D135" t="s">
        <v>7</v>
      </c>
      <c r="E135" t="s">
        <v>8</v>
      </c>
    </row>
    <row r="136" spans="2:6" x14ac:dyDescent="0.25">
      <c r="B136" s="3">
        <v>4.05</v>
      </c>
      <c r="C136" s="3">
        <v>1.1000000000000001</v>
      </c>
      <c r="D136">
        <v>2</v>
      </c>
      <c r="E136">
        <f>B136*C136*D136</f>
        <v>8.91</v>
      </c>
      <c r="F136" t="s">
        <v>4</v>
      </c>
    </row>
    <row r="137" spans="2:6" x14ac:dyDescent="0.25">
      <c r="B137" s="3">
        <v>2.85</v>
      </c>
      <c r="C137" s="3">
        <v>1.1000000000000001</v>
      </c>
      <c r="D137">
        <v>2</v>
      </c>
      <c r="E137" s="3">
        <f>B137*C137*D137</f>
        <v>6.2700000000000005</v>
      </c>
      <c r="F137" t="s">
        <v>4</v>
      </c>
    </row>
    <row r="139" spans="2:6" x14ac:dyDescent="0.25">
      <c r="B139" s="2" t="s">
        <v>13</v>
      </c>
    </row>
    <row r="140" spans="2:6" x14ac:dyDescent="0.25">
      <c r="B140" t="s">
        <v>5</v>
      </c>
      <c r="C140" t="s">
        <v>6</v>
      </c>
      <c r="D140" t="s">
        <v>7</v>
      </c>
      <c r="E140" t="s">
        <v>8</v>
      </c>
    </row>
    <row r="141" spans="2:6" x14ac:dyDescent="0.25">
      <c r="B141" s="3">
        <v>0.9</v>
      </c>
      <c r="C141" s="3">
        <v>0.5</v>
      </c>
      <c r="D141">
        <v>1</v>
      </c>
      <c r="E141" s="3">
        <f>B141*C141*D141</f>
        <v>0.45</v>
      </c>
      <c r="F141" t="s">
        <v>4</v>
      </c>
    </row>
    <row r="142" spans="2:6" x14ac:dyDescent="0.25">
      <c r="B142" s="3">
        <v>2</v>
      </c>
      <c r="C142" s="3">
        <v>0.5</v>
      </c>
      <c r="D142">
        <v>1</v>
      </c>
      <c r="E142" s="3">
        <f>B142*C142*D142</f>
        <v>1</v>
      </c>
      <c r="F142" t="s">
        <v>4</v>
      </c>
    </row>
    <row r="144" spans="2:6" x14ac:dyDescent="0.25">
      <c r="D144" t="s">
        <v>8</v>
      </c>
      <c r="E144" s="3">
        <f>(SUM(E136:E137)-(SUM(E141:E142)))</f>
        <v>13.73</v>
      </c>
      <c r="F144" t="s">
        <v>4</v>
      </c>
    </row>
    <row r="146" spans="2:6" x14ac:dyDescent="0.25">
      <c r="B146" s="2" t="s">
        <v>21</v>
      </c>
    </row>
    <row r="147" spans="2:6" x14ac:dyDescent="0.25">
      <c r="B147" t="s">
        <v>5</v>
      </c>
      <c r="C147" t="s">
        <v>24</v>
      </c>
      <c r="D147" t="s">
        <v>7</v>
      </c>
      <c r="E147" t="s">
        <v>8</v>
      </c>
    </row>
    <row r="148" spans="2:6" x14ac:dyDescent="0.25">
      <c r="B148">
        <v>4.05</v>
      </c>
      <c r="C148">
        <v>2.85</v>
      </c>
      <c r="D148">
        <v>1</v>
      </c>
      <c r="E148" s="3">
        <f>B148*C148*D148</f>
        <v>11.5425</v>
      </c>
      <c r="F148" t="s">
        <v>4</v>
      </c>
    </row>
    <row r="150" spans="2:6" x14ac:dyDescent="0.25">
      <c r="B150" s="2" t="s">
        <v>22</v>
      </c>
    </row>
    <row r="151" spans="2:6" x14ac:dyDescent="0.25">
      <c r="B151" t="s">
        <v>5</v>
      </c>
      <c r="C151" t="s">
        <v>6</v>
      </c>
      <c r="D151" t="s">
        <v>7</v>
      </c>
      <c r="E151" t="s">
        <v>8</v>
      </c>
    </row>
    <row r="152" spans="2:6" x14ac:dyDescent="0.25">
      <c r="B152">
        <v>0.9</v>
      </c>
      <c r="C152">
        <v>2.4</v>
      </c>
      <c r="D152">
        <v>1</v>
      </c>
      <c r="E152">
        <f>B152*C152*D152</f>
        <v>2.16</v>
      </c>
      <c r="F152" t="s">
        <v>4</v>
      </c>
    </row>
    <row r="154" spans="2:6" x14ac:dyDescent="0.25">
      <c r="B154" s="1" t="s">
        <v>31</v>
      </c>
    </row>
    <row r="155" spans="2:6" x14ac:dyDescent="0.25">
      <c r="B155" s="2" t="s">
        <v>2</v>
      </c>
    </row>
    <row r="156" spans="2:6" x14ac:dyDescent="0.25">
      <c r="B156" t="s">
        <v>5</v>
      </c>
      <c r="C156" t="s">
        <v>6</v>
      </c>
      <c r="D156" t="s">
        <v>7</v>
      </c>
      <c r="E156" t="s">
        <v>8</v>
      </c>
    </row>
    <row r="157" spans="2:6" x14ac:dyDescent="0.25">
      <c r="B157" s="3">
        <v>4.05</v>
      </c>
      <c r="C157" s="3">
        <v>1.1000000000000001</v>
      </c>
      <c r="D157">
        <v>2</v>
      </c>
      <c r="E157">
        <f>B157*C157*D157</f>
        <v>8.91</v>
      </c>
      <c r="F157" t="s">
        <v>4</v>
      </c>
    </row>
    <row r="158" spans="2:6" x14ac:dyDescent="0.25">
      <c r="B158" s="3">
        <v>2.85</v>
      </c>
      <c r="C158" s="3">
        <v>1.1000000000000001</v>
      </c>
      <c r="D158">
        <v>2</v>
      </c>
      <c r="E158" s="3">
        <f>B158*C158*D158</f>
        <v>6.2700000000000005</v>
      </c>
      <c r="F158" t="s">
        <v>4</v>
      </c>
    </row>
    <row r="160" spans="2:6" x14ac:dyDescent="0.25">
      <c r="B160" s="2" t="s">
        <v>13</v>
      </c>
    </row>
    <row r="161" spans="2:6" x14ac:dyDescent="0.25">
      <c r="B161" t="s">
        <v>5</v>
      </c>
      <c r="C161" t="s">
        <v>6</v>
      </c>
      <c r="D161" t="s">
        <v>7</v>
      </c>
      <c r="E161" t="s">
        <v>8</v>
      </c>
    </row>
    <row r="162" spans="2:6" x14ac:dyDescent="0.25">
      <c r="B162" s="3">
        <v>0.9</v>
      </c>
      <c r="C162" s="3">
        <v>0.5</v>
      </c>
      <c r="D162">
        <v>1</v>
      </c>
      <c r="E162" s="3">
        <f>B162*C162*D162</f>
        <v>0.45</v>
      </c>
      <c r="F162" t="s">
        <v>4</v>
      </c>
    </row>
    <row r="163" spans="2:6" x14ac:dyDescent="0.25">
      <c r="B163" s="3">
        <v>2</v>
      </c>
      <c r="C163" s="3">
        <v>0.5</v>
      </c>
      <c r="D163">
        <v>1</v>
      </c>
      <c r="E163" s="3">
        <f>B163*C163*D163</f>
        <v>1</v>
      </c>
      <c r="F163" t="s">
        <v>4</v>
      </c>
    </row>
    <row r="165" spans="2:6" x14ac:dyDescent="0.25">
      <c r="D165" t="s">
        <v>8</v>
      </c>
      <c r="E165" s="3">
        <f>(SUM(E157:E158)-(SUM(E162:E163)))</f>
        <v>13.73</v>
      </c>
      <c r="F165" t="s">
        <v>4</v>
      </c>
    </row>
    <row r="167" spans="2:6" x14ac:dyDescent="0.25">
      <c r="B167" s="2" t="s">
        <v>21</v>
      </c>
    </row>
    <row r="168" spans="2:6" x14ac:dyDescent="0.25">
      <c r="B168" t="s">
        <v>5</v>
      </c>
      <c r="C168" t="s">
        <v>24</v>
      </c>
      <c r="D168" t="s">
        <v>7</v>
      </c>
      <c r="E168" t="s">
        <v>8</v>
      </c>
    </row>
    <row r="169" spans="2:6" x14ac:dyDescent="0.25">
      <c r="B169">
        <v>4.05</v>
      </c>
      <c r="C169">
        <v>2.85</v>
      </c>
      <c r="D169">
        <v>1</v>
      </c>
      <c r="E169" s="3">
        <f>B169*C169*D169</f>
        <v>11.5425</v>
      </c>
      <c r="F169" t="s">
        <v>4</v>
      </c>
    </row>
    <row r="171" spans="2:6" x14ac:dyDescent="0.25">
      <c r="B171" s="2" t="s">
        <v>22</v>
      </c>
    </row>
    <row r="172" spans="2:6" x14ac:dyDescent="0.25">
      <c r="B172" t="s">
        <v>5</v>
      </c>
      <c r="C172" t="s">
        <v>6</v>
      </c>
      <c r="D172" t="s">
        <v>7</v>
      </c>
      <c r="E172" t="s">
        <v>8</v>
      </c>
    </row>
    <row r="173" spans="2:6" x14ac:dyDescent="0.25">
      <c r="B173">
        <v>0.9</v>
      </c>
      <c r="C173">
        <v>2.4</v>
      </c>
      <c r="D173">
        <v>1</v>
      </c>
      <c r="E173">
        <f>B173*C173*D173</f>
        <v>2.16</v>
      </c>
      <c r="F173" t="s">
        <v>4</v>
      </c>
    </row>
    <row r="175" spans="2:6" x14ac:dyDescent="0.25">
      <c r="B175" s="1" t="s">
        <v>32</v>
      </c>
    </row>
    <row r="176" spans="2:6" x14ac:dyDescent="0.25">
      <c r="B176" s="2" t="s">
        <v>2</v>
      </c>
    </row>
    <row r="177" spans="2:6" x14ac:dyDescent="0.25">
      <c r="B177" t="s">
        <v>5</v>
      </c>
      <c r="C177" t="s">
        <v>6</v>
      </c>
      <c r="D177" t="s">
        <v>7</v>
      </c>
      <c r="E177" t="s">
        <v>8</v>
      </c>
    </row>
    <row r="178" spans="2:6" x14ac:dyDescent="0.25">
      <c r="B178" s="3">
        <v>4.05</v>
      </c>
      <c r="C178" s="3">
        <v>1.1000000000000001</v>
      </c>
      <c r="D178">
        <v>2</v>
      </c>
      <c r="E178">
        <f>B178*C178*D178</f>
        <v>8.91</v>
      </c>
      <c r="F178" t="s">
        <v>4</v>
      </c>
    </row>
    <row r="179" spans="2:6" x14ac:dyDescent="0.25">
      <c r="B179" s="3">
        <v>2.74</v>
      </c>
      <c r="C179" s="3">
        <v>1.1000000000000001</v>
      </c>
      <c r="D179">
        <v>2</v>
      </c>
      <c r="E179" s="3">
        <f>B179*C179*D179</f>
        <v>6.0280000000000014</v>
      </c>
      <c r="F179" t="s">
        <v>4</v>
      </c>
    </row>
    <row r="181" spans="2:6" x14ac:dyDescent="0.25">
      <c r="B181" s="2" t="s">
        <v>13</v>
      </c>
    </row>
    <row r="182" spans="2:6" x14ac:dyDescent="0.25">
      <c r="B182" t="s">
        <v>5</v>
      </c>
      <c r="C182" t="s">
        <v>6</v>
      </c>
      <c r="D182" t="s">
        <v>7</v>
      </c>
      <c r="E182" t="s">
        <v>8</v>
      </c>
    </row>
    <row r="183" spans="2:6" x14ac:dyDescent="0.25">
      <c r="B183" s="3">
        <v>0.9</v>
      </c>
      <c r="C183" s="3">
        <v>0.5</v>
      </c>
      <c r="D183">
        <v>1</v>
      </c>
      <c r="E183" s="3">
        <f>B183*C183*D183</f>
        <v>0.45</v>
      </c>
      <c r="F183" t="s">
        <v>4</v>
      </c>
    </row>
    <row r="184" spans="2:6" x14ac:dyDescent="0.25">
      <c r="B184" s="3">
        <v>2</v>
      </c>
      <c r="C184" s="3">
        <v>0.5</v>
      </c>
      <c r="D184">
        <v>1</v>
      </c>
      <c r="E184" s="3">
        <f>B184*C184*D184</f>
        <v>1</v>
      </c>
      <c r="F184" t="s">
        <v>4</v>
      </c>
    </row>
    <row r="186" spans="2:6" x14ac:dyDescent="0.25">
      <c r="D186" t="s">
        <v>8</v>
      </c>
      <c r="E186" s="3">
        <f>(SUM(E178:E179)-(SUM(E183:E184)))</f>
        <v>13.488000000000003</v>
      </c>
      <c r="F186" t="s">
        <v>4</v>
      </c>
    </row>
    <row r="188" spans="2:6" x14ac:dyDescent="0.25">
      <c r="B188" s="2" t="s">
        <v>21</v>
      </c>
    </row>
    <row r="189" spans="2:6" x14ac:dyDescent="0.25">
      <c r="B189" t="s">
        <v>5</v>
      </c>
      <c r="C189" t="s">
        <v>24</v>
      </c>
      <c r="D189" t="s">
        <v>7</v>
      </c>
      <c r="E189" t="s">
        <v>8</v>
      </c>
    </row>
    <row r="190" spans="2:6" x14ac:dyDescent="0.25">
      <c r="B190">
        <v>4.05</v>
      </c>
      <c r="C190">
        <v>2.75</v>
      </c>
      <c r="D190">
        <v>1</v>
      </c>
      <c r="E190" s="3">
        <f>B190*C190*D190</f>
        <v>11.137499999999999</v>
      </c>
      <c r="F190" t="s">
        <v>4</v>
      </c>
    </row>
    <row r="192" spans="2:6" x14ac:dyDescent="0.25">
      <c r="B192" s="2" t="s">
        <v>22</v>
      </c>
    </row>
    <row r="193" spans="2:6" x14ac:dyDescent="0.25">
      <c r="B193" t="s">
        <v>5</v>
      </c>
      <c r="C193" t="s">
        <v>6</v>
      </c>
      <c r="D193" t="s">
        <v>7</v>
      </c>
      <c r="E193" t="s">
        <v>8</v>
      </c>
    </row>
    <row r="194" spans="2:6" x14ac:dyDescent="0.25">
      <c r="B194">
        <v>0.9</v>
      </c>
      <c r="C194">
        <v>2.4</v>
      </c>
      <c r="D194">
        <v>1</v>
      </c>
      <c r="E194">
        <f>B194*C194*D194</f>
        <v>2.16</v>
      </c>
      <c r="F194" t="s">
        <v>4</v>
      </c>
    </row>
    <row r="196" spans="2:6" x14ac:dyDescent="0.25">
      <c r="B196" s="1" t="s">
        <v>33</v>
      </c>
    </row>
    <row r="197" spans="2:6" x14ac:dyDescent="0.25">
      <c r="B197" s="2" t="s">
        <v>2</v>
      </c>
    </row>
    <row r="198" spans="2:6" x14ac:dyDescent="0.25">
      <c r="B198" t="s">
        <v>5</v>
      </c>
      <c r="C198" t="s">
        <v>6</v>
      </c>
      <c r="D198" t="s">
        <v>7</v>
      </c>
      <c r="E198" t="s">
        <v>8</v>
      </c>
    </row>
    <row r="199" spans="2:6" x14ac:dyDescent="0.25">
      <c r="B199" s="3">
        <v>4.05</v>
      </c>
      <c r="C199" s="3">
        <v>1.1000000000000001</v>
      </c>
      <c r="D199">
        <v>2</v>
      </c>
      <c r="E199">
        <f>B199*C199*D199</f>
        <v>8.91</v>
      </c>
      <c r="F199" t="s">
        <v>4</v>
      </c>
    </row>
    <row r="200" spans="2:6" x14ac:dyDescent="0.25">
      <c r="B200" s="3">
        <v>2.8</v>
      </c>
      <c r="C200" s="3">
        <v>1.1000000000000001</v>
      </c>
      <c r="D200">
        <v>2</v>
      </c>
      <c r="E200" s="3">
        <f>B200*C200*D200</f>
        <v>6.16</v>
      </c>
      <c r="F200" t="s">
        <v>4</v>
      </c>
    </row>
    <row r="202" spans="2:6" x14ac:dyDescent="0.25">
      <c r="B202" s="2" t="s">
        <v>13</v>
      </c>
    </row>
    <row r="203" spans="2:6" x14ac:dyDescent="0.25">
      <c r="B203" t="s">
        <v>5</v>
      </c>
      <c r="C203" t="s">
        <v>6</v>
      </c>
      <c r="D203" t="s">
        <v>7</v>
      </c>
      <c r="E203" t="s">
        <v>8</v>
      </c>
    </row>
    <row r="204" spans="2:6" x14ac:dyDescent="0.25">
      <c r="B204" s="3">
        <v>0.9</v>
      </c>
      <c r="C204" s="3">
        <v>0.5</v>
      </c>
      <c r="D204">
        <v>1</v>
      </c>
      <c r="E204" s="3">
        <f>B204*C204*D204</f>
        <v>0.45</v>
      </c>
      <c r="F204" t="s">
        <v>4</v>
      </c>
    </row>
    <row r="205" spans="2:6" x14ac:dyDescent="0.25">
      <c r="B205" s="3">
        <v>2</v>
      </c>
      <c r="C205" s="3">
        <v>0.5</v>
      </c>
      <c r="D205">
        <v>1</v>
      </c>
      <c r="E205" s="3">
        <f>B205*C205*D205</f>
        <v>1</v>
      </c>
      <c r="F205" t="s">
        <v>4</v>
      </c>
    </row>
    <row r="207" spans="2:6" x14ac:dyDescent="0.25">
      <c r="D207" t="s">
        <v>8</v>
      </c>
      <c r="E207" s="3">
        <f>(SUM(E199:E200)-(SUM(E204:E205)))</f>
        <v>13.620000000000001</v>
      </c>
      <c r="F207" t="s">
        <v>4</v>
      </c>
    </row>
    <row r="209" spans="2:6" x14ac:dyDescent="0.25">
      <c r="B209" s="2" t="s">
        <v>21</v>
      </c>
    </row>
    <row r="210" spans="2:6" x14ac:dyDescent="0.25">
      <c r="B210" t="s">
        <v>5</v>
      </c>
      <c r="C210" t="s">
        <v>24</v>
      </c>
      <c r="D210" t="s">
        <v>7</v>
      </c>
      <c r="E210" t="s">
        <v>8</v>
      </c>
    </row>
    <row r="211" spans="2:6" x14ac:dyDescent="0.25">
      <c r="B211">
        <v>4.05</v>
      </c>
      <c r="C211">
        <v>2.8</v>
      </c>
      <c r="D211">
        <v>1</v>
      </c>
      <c r="E211" s="3">
        <f>B211*C211*D211</f>
        <v>11.339999999999998</v>
      </c>
      <c r="F211" t="s">
        <v>4</v>
      </c>
    </row>
    <row r="213" spans="2:6" x14ac:dyDescent="0.25">
      <c r="B213" s="2" t="s">
        <v>22</v>
      </c>
    </row>
    <row r="214" spans="2:6" x14ac:dyDescent="0.25">
      <c r="B214" t="s">
        <v>5</v>
      </c>
      <c r="C214" t="s">
        <v>6</v>
      </c>
      <c r="D214" t="s">
        <v>7</v>
      </c>
      <c r="E214" t="s">
        <v>8</v>
      </c>
    </row>
    <row r="215" spans="2:6" x14ac:dyDescent="0.25">
      <c r="B215">
        <v>0.9</v>
      </c>
      <c r="C215">
        <v>2.4</v>
      </c>
      <c r="D215">
        <v>1</v>
      </c>
      <c r="E215">
        <f>B215*C215*D215</f>
        <v>2.16</v>
      </c>
      <c r="F215" t="s">
        <v>4</v>
      </c>
    </row>
    <row r="217" spans="2:6" x14ac:dyDescent="0.25">
      <c r="B217" s="1" t="s">
        <v>34</v>
      </c>
    </row>
    <row r="218" spans="2:6" x14ac:dyDescent="0.25">
      <c r="B218" s="2" t="s">
        <v>2</v>
      </c>
    </row>
    <row r="219" spans="2:6" x14ac:dyDescent="0.25">
      <c r="B219" t="s">
        <v>5</v>
      </c>
      <c r="C219" t="s">
        <v>6</v>
      </c>
      <c r="D219" t="s">
        <v>7</v>
      </c>
      <c r="E219" t="s">
        <v>8</v>
      </c>
    </row>
    <row r="220" spans="2:6" x14ac:dyDescent="0.25">
      <c r="B220" s="3">
        <v>4.05</v>
      </c>
      <c r="C220" s="3">
        <v>1.1000000000000001</v>
      </c>
      <c r="D220">
        <v>2</v>
      </c>
      <c r="E220">
        <f>B220*C220*D220</f>
        <v>8.91</v>
      </c>
      <c r="F220" t="s">
        <v>4</v>
      </c>
    </row>
    <row r="221" spans="2:6" x14ac:dyDescent="0.25">
      <c r="B221" s="3">
        <v>3.45</v>
      </c>
      <c r="C221" s="3">
        <v>1.1000000000000001</v>
      </c>
      <c r="D221">
        <v>2</v>
      </c>
      <c r="E221" s="3">
        <f>B221*C221*D221</f>
        <v>7.5900000000000007</v>
      </c>
      <c r="F221" t="s">
        <v>4</v>
      </c>
    </row>
    <row r="223" spans="2:6" x14ac:dyDescent="0.25">
      <c r="B223" s="2" t="s">
        <v>13</v>
      </c>
    </row>
    <row r="224" spans="2:6" x14ac:dyDescent="0.25">
      <c r="B224" t="s">
        <v>5</v>
      </c>
      <c r="C224" t="s">
        <v>6</v>
      </c>
      <c r="D224" t="s">
        <v>7</v>
      </c>
      <c r="E224" t="s">
        <v>8</v>
      </c>
    </row>
    <row r="225" spans="2:6" x14ac:dyDescent="0.25">
      <c r="B225" s="3">
        <v>0.9</v>
      </c>
      <c r="C225" s="3">
        <v>0.5</v>
      </c>
      <c r="D225">
        <v>1</v>
      </c>
      <c r="E225" s="3">
        <f>B225*C225*D225</f>
        <v>0.45</v>
      </c>
      <c r="F225" t="s">
        <v>4</v>
      </c>
    </row>
    <row r="226" spans="2:6" x14ac:dyDescent="0.25">
      <c r="B226" s="3">
        <v>2</v>
      </c>
      <c r="C226" s="3">
        <v>0.5</v>
      </c>
      <c r="D226">
        <v>1</v>
      </c>
      <c r="E226" s="3">
        <f>B226*C226*D226</f>
        <v>1</v>
      </c>
      <c r="F226" t="s">
        <v>4</v>
      </c>
    </row>
    <row r="227" spans="2:6" x14ac:dyDescent="0.25">
      <c r="B227" s="3">
        <v>1</v>
      </c>
      <c r="C227" s="3">
        <v>0.3</v>
      </c>
      <c r="D227">
        <v>1</v>
      </c>
      <c r="E227" s="3">
        <f>B227*C227*D227</f>
        <v>0.3</v>
      </c>
      <c r="F227" t="s">
        <v>4</v>
      </c>
    </row>
    <row r="229" spans="2:6" x14ac:dyDescent="0.25">
      <c r="D229" t="s">
        <v>8</v>
      </c>
      <c r="E229" s="3">
        <f>(SUM(E220:E221)-(SUM(E225:E227)))</f>
        <v>14.75</v>
      </c>
      <c r="F229" t="s">
        <v>4</v>
      </c>
    </row>
    <row r="231" spans="2:6" x14ac:dyDescent="0.25">
      <c r="B231" s="2" t="s">
        <v>21</v>
      </c>
    </row>
    <row r="232" spans="2:6" x14ac:dyDescent="0.25">
      <c r="B232" t="s">
        <v>5</v>
      </c>
      <c r="C232" t="s">
        <v>24</v>
      </c>
      <c r="D232" t="s">
        <v>7</v>
      </c>
      <c r="E232" t="s">
        <v>8</v>
      </c>
    </row>
    <row r="233" spans="2:6" x14ac:dyDescent="0.25">
      <c r="B233">
        <v>4.05</v>
      </c>
      <c r="C233">
        <v>3.45</v>
      </c>
      <c r="D233">
        <v>1</v>
      </c>
      <c r="E233" s="3">
        <f>B233*C233*D233</f>
        <v>13.9725</v>
      </c>
      <c r="F233" t="s">
        <v>4</v>
      </c>
    </row>
    <row r="235" spans="2:6" x14ac:dyDescent="0.25">
      <c r="B235" s="2" t="s">
        <v>22</v>
      </c>
    </row>
    <row r="236" spans="2:6" x14ac:dyDescent="0.25">
      <c r="B236" t="s">
        <v>5</v>
      </c>
      <c r="C236" t="s">
        <v>6</v>
      </c>
      <c r="D236" t="s">
        <v>7</v>
      </c>
      <c r="E236" t="s">
        <v>8</v>
      </c>
    </row>
    <row r="237" spans="2:6" x14ac:dyDescent="0.25">
      <c r="B237">
        <v>0.9</v>
      </c>
      <c r="C237">
        <v>2.4</v>
      </c>
      <c r="D237">
        <v>1</v>
      </c>
      <c r="E237">
        <f>B237*C237*D237</f>
        <v>2.16</v>
      </c>
      <c r="F237" t="s">
        <v>4</v>
      </c>
    </row>
    <row r="239" spans="2:6" x14ac:dyDescent="0.25">
      <c r="B239" s="1" t="s">
        <v>28</v>
      </c>
    </row>
    <row r="240" spans="2:6" x14ac:dyDescent="0.25">
      <c r="B240" s="2" t="s">
        <v>2</v>
      </c>
    </row>
    <row r="241" spans="2:6" x14ac:dyDescent="0.25">
      <c r="B241" t="s">
        <v>5</v>
      </c>
      <c r="C241" t="s">
        <v>6</v>
      </c>
      <c r="D241" t="s">
        <v>7</v>
      </c>
      <c r="E241" t="s">
        <v>8</v>
      </c>
    </row>
    <row r="242" spans="2:6" x14ac:dyDescent="0.25">
      <c r="B242" s="3">
        <v>4.3499999999999996</v>
      </c>
      <c r="C242" s="3">
        <v>1.1000000000000001</v>
      </c>
      <c r="D242">
        <v>2</v>
      </c>
      <c r="E242">
        <f>B242*C242*D242</f>
        <v>9.57</v>
      </c>
      <c r="F242" t="s">
        <v>4</v>
      </c>
    </row>
    <row r="244" spans="2:6" x14ac:dyDescent="0.25">
      <c r="B244" s="2" t="s">
        <v>13</v>
      </c>
    </row>
    <row r="245" spans="2:6" x14ac:dyDescent="0.25">
      <c r="B245" t="s">
        <v>5</v>
      </c>
      <c r="C245" t="s">
        <v>6</v>
      </c>
      <c r="D245" t="s">
        <v>7</v>
      </c>
      <c r="E245" t="s">
        <v>8</v>
      </c>
    </row>
    <row r="246" spans="2:6" x14ac:dyDescent="0.25">
      <c r="E246">
        <f>B246*C246*D246</f>
        <v>0</v>
      </c>
      <c r="F246" t="s">
        <v>4</v>
      </c>
    </row>
    <row r="248" spans="2:6" x14ac:dyDescent="0.25">
      <c r="D248" t="s">
        <v>8</v>
      </c>
      <c r="E248">
        <f>(SUM(E242:E242)-(SUM(E246:E246)))</f>
        <v>9.57</v>
      </c>
      <c r="F248" t="s">
        <v>4</v>
      </c>
    </row>
    <row r="250" spans="2:6" x14ac:dyDescent="0.25">
      <c r="B250" s="2" t="s">
        <v>21</v>
      </c>
    </row>
    <row r="251" spans="2:6" x14ac:dyDescent="0.25">
      <c r="B251" t="s">
        <v>5</v>
      </c>
      <c r="C251" t="s">
        <v>24</v>
      </c>
      <c r="D251" t="s">
        <v>7</v>
      </c>
      <c r="E251" t="s">
        <v>8</v>
      </c>
    </row>
    <row r="252" spans="2:6" x14ac:dyDescent="0.25">
      <c r="B252">
        <v>4.3499999999999996</v>
      </c>
      <c r="C252">
        <v>1.65</v>
      </c>
      <c r="D252">
        <v>1</v>
      </c>
      <c r="E252" s="3">
        <f>B252*C252*D252</f>
        <v>7.1774999999999993</v>
      </c>
      <c r="F252" t="s">
        <v>4</v>
      </c>
    </row>
    <row r="254" spans="2:6" x14ac:dyDescent="0.25">
      <c r="B254" s="1" t="s">
        <v>35</v>
      </c>
    </row>
    <row r="255" spans="2:6" x14ac:dyDescent="0.25">
      <c r="B255" s="2" t="s">
        <v>2</v>
      </c>
    </row>
    <row r="256" spans="2:6" x14ac:dyDescent="0.25">
      <c r="B256" t="s">
        <v>5</v>
      </c>
      <c r="C256" t="s">
        <v>6</v>
      </c>
      <c r="D256" t="s">
        <v>7</v>
      </c>
      <c r="E256" t="s">
        <v>8</v>
      </c>
    </row>
    <row r="257" spans="2:6" x14ac:dyDescent="0.25">
      <c r="B257" s="3">
        <v>5.26</v>
      </c>
      <c r="C257" s="3">
        <v>1.1000000000000001</v>
      </c>
      <c r="D257">
        <v>2</v>
      </c>
      <c r="E257">
        <f>B257*C257*D257</f>
        <v>11.572000000000001</v>
      </c>
      <c r="F257" t="s">
        <v>4</v>
      </c>
    </row>
    <row r="258" spans="2:6" x14ac:dyDescent="0.25">
      <c r="B258" s="3">
        <v>4.05</v>
      </c>
      <c r="C258" s="3">
        <v>1.1000000000000001</v>
      </c>
      <c r="D258">
        <v>2</v>
      </c>
      <c r="E258" s="3">
        <f>B258*C258*D258</f>
        <v>8.91</v>
      </c>
      <c r="F258" t="s">
        <v>4</v>
      </c>
    </row>
    <row r="260" spans="2:6" x14ac:dyDescent="0.25">
      <c r="B260" s="2" t="s">
        <v>13</v>
      </c>
    </row>
    <row r="261" spans="2:6" x14ac:dyDescent="0.25">
      <c r="B261" t="s">
        <v>5</v>
      </c>
      <c r="C261" t="s">
        <v>6</v>
      </c>
      <c r="D261" t="s">
        <v>7</v>
      </c>
      <c r="E261" t="s">
        <v>8</v>
      </c>
    </row>
    <row r="262" spans="2:6" x14ac:dyDescent="0.25">
      <c r="B262" s="3">
        <v>0.9</v>
      </c>
      <c r="C262" s="3">
        <v>0.5</v>
      </c>
      <c r="D262">
        <v>1</v>
      </c>
      <c r="E262" s="3">
        <f>B262*C262*D262</f>
        <v>0.45</v>
      </c>
      <c r="F262" t="s">
        <v>4</v>
      </c>
    </row>
    <row r="263" spans="2:6" x14ac:dyDescent="0.25">
      <c r="B263" s="3">
        <v>2</v>
      </c>
      <c r="C263" s="3">
        <v>0.5</v>
      </c>
      <c r="D263">
        <v>2</v>
      </c>
      <c r="E263" s="3">
        <f>B263*C263*D263</f>
        <v>2</v>
      </c>
      <c r="F263" t="s">
        <v>4</v>
      </c>
    </row>
    <row r="265" spans="2:6" x14ac:dyDescent="0.25">
      <c r="D265" t="s">
        <v>8</v>
      </c>
      <c r="E265" s="3">
        <f>(SUM(E257:E258)-(SUM(E262:E263)))</f>
        <v>18.032</v>
      </c>
      <c r="F265" t="s">
        <v>4</v>
      </c>
    </row>
    <row r="267" spans="2:6" x14ac:dyDescent="0.25">
      <c r="B267" s="2" t="s">
        <v>21</v>
      </c>
    </row>
    <row r="268" spans="2:6" x14ac:dyDescent="0.25">
      <c r="B268" t="s">
        <v>5</v>
      </c>
      <c r="C268" t="s">
        <v>24</v>
      </c>
      <c r="D268" t="s">
        <v>7</v>
      </c>
      <c r="E268" t="s">
        <v>8</v>
      </c>
    </row>
    <row r="269" spans="2:6" x14ac:dyDescent="0.25">
      <c r="B269">
        <v>5.26</v>
      </c>
      <c r="C269">
        <v>4.05</v>
      </c>
      <c r="D269">
        <v>1</v>
      </c>
      <c r="E269" s="3">
        <f>B269*C269*D269</f>
        <v>21.302999999999997</v>
      </c>
      <c r="F269" t="s">
        <v>4</v>
      </c>
    </row>
    <row r="271" spans="2:6" x14ac:dyDescent="0.25">
      <c r="B271" s="2" t="s">
        <v>22</v>
      </c>
    </row>
    <row r="272" spans="2:6" x14ac:dyDescent="0.25">
      <c r="B272" t="s">
        <v>5</v>
      </c>
      <c r="C272" t="s">
        <v>6</v>
      </c>
      <c r="D272" t="s">
        <v>7</v>
      </c>
      <c r="E272" t="s">
        <v>8</v>
      </c>
    </row>
    <row r="273" spans="2:6" x14ac:dyDescent="0.25">
      <c r="B273">
        <v>0.9</v>
      </c>
      <c r="C273">
        <v>2.4</v>
      </c>
      <c r="D273">
        <v>1</v>
      </c>
      <c r="E273">
        <f>B273*C273*D273</f>
        <v>2.16</v>
      </c>
      <c r="F273" t="s">
        <v>4</v>
      </c>
    </row>
    <row r="275" spans="2:6" x14ac:dyDescent="0.25">
      <c r="B275" s="1" t="s">
        <v>36</v>
      </c>
    </row>
    <row r="276" spans="2:6" x14ac:dyDescent="0.25">
      <c r="B276" s="2" t="s">
        <v>2</v>
      </c>
    </row>
    <row r="277" spans="2:6" x14ac:dyDescent="0.25">
      <c r="B277" t="s">
        <v>5</v>
      </c>
      <c r="C277" t="s">
        <v>6</v>
      </c>
      <c r="D277" t="s">
        <v>7</v>
      </c>
      <c r="E277" t="s">
        <v>8</v>
      </c>
    </row>
    <row r="278" spans="2:6" x14ac:dyDescent="0.25">
      <c r="B278" s="3">
        <v>1.48</v>
      </c>
      <c r="C278" s="3">
        <v>1.1000000000000001</v>
      </c>
      <c r="D278">
        <v>2</v>
      </c>
      <c r="E278">
        <f>B278*C278*D278</f>
        <v>3.2560000000000002</v>
      </c>
      <c r="F278" t="s">
        <v>4</v>
      </c>
    </row>
    <row r="279" spans="2:6" x14ac:dyDescent="0.25">
      <c r="B279" s="3">
        <v>4.05</v>
      </c>
      <c r="C279" s="3">
        <v>1.1000000000000001</v>
      </c>
      <c r="D279">
        <v>2</v>
      </c>
      <c r="E279" s="3">
        <f>B279*C279*D279</f>
        <v>8.91</v>
      </c>
      <c r="F279" t="s">
        <v>4</v>
      </c>
    </row>
    <row r="281" spans="2:6" x14ac:dyDescent="0.25">
      <c r="B281" s="2" t="s">
        <v>13</v>
      </c>
    </row>
    <row r="282" spans="2:6" x14ac:dyDescent="0.25">
      <c r="B282" t="s">
        <v>5</v>
      </c>
      <c r="C282" t="s">
        <v>6</v>
      </c>
      <c r="D282" t="s">
        <v>7</v>
      </c>
      <c r="E282" t="s">
        <v>8</v>
      </c>
    </row>
    <row r="283" spans="2:6" x14ac:dyDescent="0.25">
      <c r="B283" s="3">
        <v>0.8</v>
      </c>
      <c r="C283" s="3">
        <v>0.5</v>
      </c>
      <c r="D283">
        <v>1</v>
      </c>
      <c r="E283" s="3">
        <f>B283*C283*D283</f>
        <v>0.4</v>
      </c>
      <c r="F283" t="s">
        <v>4</v>
      </c>
    </row>
    <row r="284" spans="2:6" x14ac:dyDescent="0.25">
      <c r="B284" s="3">
        <v>1</v>
      </c>
      <c r="C284" s="3">
        <v>0.5</v>
      </c>
      <c r="D284">
        <v>1</v>
      </c>
      <c r="E284" s="3">
        <f>B284*C284*D284</f>
        <v>0.5</v>
      </c>
      <c r="F284" t="s">
        <v>4</v>
      </c>
    </row>
    <row r="286" spans="2:6" x14ac:dyDescent="0.25">
      <c r="D286" t="s">
        <v>8</v>
      </c>
      <c r="E286" s="3">
        <f>(SUM(E278:E279)-(SUM(E283:E284)))</f>
        <v>11.266</v>
      </c>
      <c r="F286" t="s">
        <v>4</v>
      </c>
    </row>
    <row r="288" spans="2:6" x14ac:dyDescent="0.25">
      <c r="B288" s="2" t="s">
        <v>21</v>
      </c>
    </row>
    <row r="289" spans="2:6" x14ac:dyDescent="0.25">
      <c r="B289" t="s">
        <v>5</v>
      </c>
      <c r="C289" t="s">
        <v>24</v>
      </c>
      <c r="D289" t="s">
        <v>7</v>
      </c>
      <c r="E289" t="s">
        <v>8</v>
      </c>
    </row>
    <row r="290" spans="2:6" x14ac:dyDescent="0.25">
      <c r="B290">
        <v>1.48</v>
      </c>
      <c r="C290">
        <v>4.05</v>
      </c>
      <c r="D290">
        <v>1</v>
      </c>
      <c r="E290" s="3">
        <f>B290*C290*D290</f>
        <v>5.9939999999999998</v>
      </c>
      <c r="F290" t="s">
        <v>4</v>
      </c>
    </row>
    <row r="292" spans="2:6" x14ac:dyDescent="0.25">
      <c r="B292" s="2" t="s">
        <v>22</v>
      </c>
    </row>
    <row r="293" spans="2:6" x14ac:dyDescent="0.25">
      <c r="B293" t="s">
        <v>5</v>
      </c>
      <c r="C293" t="s">
        <v>6</v>
      </c>
      <c r="D293" t="s">
        <v>7</v>
      </c>
      <c r="E293" t="s">
        <v>8</v>
      </c>
    </row>
    <row r="294" spans="2:6" x14ac:dyDescent="0.25">
      <c r="B294">
        <v>0.8</v>
      </c>
      <c r="C294">
        <v>2.4</v>
      </c>
      <c r="D294">
        <v>1</v>
      </c>
      <c r="E294">
        <f>B294*C294*D294</f>
        <v>1.92</v>
      </c>
      <c r="F294" t="s">
        <v>4</v>
      </c>
    </row>
    <row r="296" spans="2:6" x14ac:dyDescent="0.25">
      <c r="B296" s="1" t="s">
        <v>37</v>
      </c>
    </row>
    <row r="297" spans="2:6" x14ac:dyDescent="0.25">
      <c r="B297" s="2" t="s">
        <v>2</v>
      </c>
    </row>
    <row r="298" spans="2:6" x14ac:dyDescent="0.25">
      <c r="B298" t="s">
        <v>5</v>
      </c>
      <c r="C298" t="s">
        <v>6</v>
      </c>
      <c r="D298" t="s">
        <v>7</v>
      </c>
      <c r="E298" t="s">
        <v>8</v>
      </c>
    </row>
    <row r="299" spans="2:6" x14ac:dyDescent="0.25">
      <c r="B299" s="3">
        <v>1.83</v>
      </c>
      <c r="C299" s="3">
        <v>1.1000000000000001</v>
      </c>
      <c r="D299">
        <v>2</v>
      </c>
      <c r="E299">
        <f>B299*C299*D299</f>
        <v>4.0260000000000007</v>
      </c>
      <c r="F299" t="s">
        <v>4</v>
      </c>
    </row>
    <row r="300" spans="2:6" x14ac:dyDescent="0.25">
      <c r="B300" s="3">
        <v>4.05</v>
      </c>
      <c r="C300" s="3">
        <v>1.1000000000000001</v>
      </c>
      <c r="D300">
        <v>2</v>
      </c>
      <c r="E300" s="3">
        <f>B300*C300*D300</f>
        <v>8.91</v>
      </c>
      <c r="F300" t="s">
        <v>4</v>
      </c>
    </row>
    <row r="302" spans="2:6" x14ac:dyDescent="0.25">
      <c r="B302" s="2" t="s">
        <v>13</v>
      </c>
    </row>
    <row r="303" spans="2:6" x14ac:dyDescent="0.25">
      <c r="B303" t="s">
        <v>5</v>
      </c>
      <c r="C303" t="s">
        <v>6</v>
      </c>
      <c r="D303" t="s">
        <v>7</v>
      </c>
      <c r="E303" t="s">
        <v>8</v>
      </c>
    </row>
    <row r="304" spans="2:6" x14ac:dyDescent="0.25">
      <c r="B304" s="3">
        <v>0.8</v>
      </c>
      <c r="C304" s="3">
        <v>0.5</v>
      </c>
      <c r="D304">
        <v>1</v>
      </c>
      <c r="E304" s="3">
        <f>B304*C304*D304</f>
        <v>0.4</v>
      </c>
      <c r="F304" t="s">
        <v>4</v>
      </c>
    </row>
    <row r="305" spans="2:6" x14ac:dyDescent="0.25">
      <c r="B305" s="3">
        <v>1</v>
      </c>
      <c r="C305" s="3">
        <v>0.5</v>
      </c>
      <c r="D305">
        <v>1</v>
      </c>
      <c r="E305" s="3">
        <f>B305*C305*D305</f>
        <v>0.5</v>
      </c>
      <c r="F305" t="s">
        <v>4</v>
      </c>
    </row>
    <row r="307" spans="2:6" x14ac:dyDescent="0.25">
      <c r="D307" t="s">
        <v>8</v>
      </c>
      <c r="E307" s="3">
        <f>(SUM(E299:E300)-(SUM(E304:E305)))</f>
        <v>12.036</v>
      </c>
      <c r="F307" t="s">
        <v>4</v>
      </c>
    </row>
    <row r="309" spans="2:6" x14ac:dyDescent="0.25">
      <c r="B309" s="2" t="s">
        <v>21</v>
      </c>
    </row>
    <row r="310" spans="2:6" x14ac:dyDescent="0.25">
      <c r="B310" t="s">
        <v>5</v>
      </c>
      <c r="C310" t="s">
        <v>24</v>
      </c>
      <c r="D310" t="s">
        <v>7</v>
      </c>
      <c r="E310" t="s">
        <v>8</v>
      </c>
    </row>
    <row r="311" spans="2:6" x14ac:dyDescent="0.25">
      <c r="B311">
        <v>1.83</v>
      </c>
      <c r="C311">
        <v>4.05</v>
      </c>
      <c r="D311">
        <v>1</v>
      </c>
      <c r="E311" s="3">
        <f>B311*C311*D311</f>
        <v>7.4115000000000002</v>
      </c>
      <c r="F311" t="s">
        <v>4</v>
      </c>
    </row>
    <row r="313" spans="2:6" x14ac:dyDescent="0.25">
      <c r="B313" s="2" t="s">
        <v>22</v>
      </c>
    </row>
    <row r="314" spans="2:6" x14ac:dyDescent="0.25">
      <c r="B314" t="s">
        <v>5</v>
      </c>
      <c r="C314" t="s">
        <v>6</v>
      </c>
      <c r="D314" t="s">
        <v>7</v>
      </c>
      <c r="E314" t="s">
        <v>8</v>
      </c>
    </row>
    <row r="315" spans="2:6" x14ac:dyDescent="0.25">
      <c r="B315">
        <v>0.8</v>
      </c>
      <c r="C315">
        <v>2.4</v>
      </c>
      <c r="D315">
        <v>1</v>
      </c>
      <c r="E315">
        <f>B315*C315*D315</f>
        <v>1.92</v>
      </c>
      <c r="F315" t="s">
        <v>4</v>
      </c>
    </row>
    <row r="317" spans="2:6" x14ac:dyDescent="0.25">
      <c r="B317" s="1" t="s">
        <v>38</v>
      </c>
    </row>
    <row r="318" spans="2:6" x14ac:dyDescent="0.25">
      <c r="B318" s="2" t="s">
        <v>21</v>
      </c>
    </row>
    <row r="319" spans="2:6" x14ac:dyDescent="0.25">
      <c r="B319" t="s">
        <v>5</v>
      </c>
      <c r="C319" t="s">
        <v>24</v>
      </c>
      <c r="D319" t="s">
        <v>7</v>
      </c>
      <c r="E319" t="s">
        <v>8</v>
      </c>
    </row>
    <row r="320" spans="2:6" x14ac:dyDescent="0.25">
      <c r="B320">
        <v>2</v>
      </c>
      <c r="C320">
        <v>2.82</v>
      </c>
      <c r="D320">
        <v>1</v>
      </c>
      <c r="E320" s="3">
        <f>B320*C320*D320</f>
        <v>5.64</v>
      </c>
      <c r="F320" t="s">
        <v>4</v>
      </c>
    </row>
    <row r="322" spans="2:6" x14ac:dyDescent="0.25">
      <c r="B322" s="2" t="s">
        <v>22</v>
      </c>
    </row>
    <row r="323" spans="2:6" x14ac:dyDescent="0.25">
      <c r="B323" t="s">
        <v>5</v>
      </c>
      <c r="C323" t="s">
        <v>6</v>
      </c>
      <c r="D323" t="s">
        <v>7</v>
      </c>
      <c r="E323" t="s">
        <v>8</v>
      </c>
    </row>
    <row r="324" spans="2:6" x14ac:dyDescent="0.25">
      <c r="B324">
        <v>0.7</v>
      </c>
      <c r="C324">
        <v>2.4</v>
      </c>
      <c r="D324">
        <v>1</v>
      </c>
      <c r="E324">
        <f>B324*C324*D324</f>
        <v>1.68</v>
      </c>
      <c r="F324" t="s">
        <v>4</v>
      </c>
    </row>
    <row r="326" spans="2:6" x14ac:dyDescent="0.25">
      <c r="B326" s="1" t="s">
        <v>39</v>
      </c>
    </row>
    <row r="327" spans="2:6" x14ac:dyDescent="0.25">
      <c r="B327" s="2" t="s">
        <v>21</v>
      </c>
    </row>
    <row r="328" spans="2:6" x14ac:dyDescent="0.25">
      <c r="B328" t="s">
        <v>5</v>
      </c>
      <c r="C328" t="s">
        <v>24</v>
      </c>
      <c r="D328" t="s">
        <v>7</v>
      </c>
      <c r="E328" t="s">
        <v>8</v>
      </c>
    </row>
    <row r="329" spans="2:6" x14ac:dyDescent="0.25">
      <c r="B329">
        <v>2</v>
      </c>
      <c r="C329">
        <v>2.82</v>
      </c>
      <c r="D329">
        <v>1</v>
      </c>
      <c r="E329" s="3">
        <f>B329*C329*D329</f>
        <v>5.64</v>
      </c>
      <c r="F329" t="s">
        <v>4</v>
      </c>
    </row>
    <row r="331" spans="2:6" x14ac:dyDescent="0.25">
      <c r="B331" s="2" t="s">
        <v>22</v>
      </c>
    </row>
    <row r="332" spans="2:6" x14ac:dyDescent="0.25">
      <c r="B332" t="s">
        <v>5</v>
      </c>
      <c r="C332" t="s">
        <v>6</v>
      </c>
      <c r="D332" t="s">
        <v>7</v>
      </c>
      <c r="E332" t="s">
        <v>8</v>
      </c>
    </row>
    <row r="333" spans="2:6" x14ac:dyDescent="0.25">
      <c r="B333">
        <v>0.7</v>
      </c>
      <c r="C333">
        <v>2.4</v>
      </c>
      <c r="D333">
        <v>1</v>
      </c>
      <c r="E333">
        <f>B333*C333*D333</f>
        <v>1.68</v>
      </c>
      <c r="F333" t="s">
        <v>4</v>
      </c>
    </row>
    <row r="335" spans="2:6" x14ac:dyDescent="0.25">
      <c r="B335" s="1" t="s">
        <v>40</v>
      </c>
    </row>
    <row r="336" spans="2:6" x14ac:dyDescent="0.25">
      <c r="B336" s="2" t="s">
        <v>2</v>
      </c>
    </row>
    <row r="337" spans="2:6" x14ac:dyDescent="0.25">
      <c r="B337" t="s">
        <v>5</v>
      </c>
      <c r="C337" t="s">
        <v>6</v>
      </c>
      <c r="D337" t="s">
        <v>7</v>
      </c>
      <c r="E337" t="s">
        <v>8</v>
      </c>
    </row>
    <row r="338" spans="2:6" x14ac:dyDescent="0.25">
      <c r="B338" s="3">
        <v>4</v>
      </c>
      <c r="C338" s="3">
        <v>1.1000000000000001</v>
      </c>
      <c r="D338">
        <v>2</v>
      </c>
      <c r="E338">
        <f>B338*C338*D338</f>
        <v>8.8000000000000007</v>
      </c>
      <c r="F338" t="s">
        <v>4</v>
      </c>
    </row>
    <row r="339" spans="2:6" x14ac:dyDescent="0.25">
      <c r="B339" s="3">
        <v>2.8</v>
      </c>
      <c r="C339" s="3">
        <v>1.1000000000000001</v>
      </c>
      <c r="D339">
        <v>2</v>
      </c>
      <c r="E339" s="3">
        <f>B339*C339*D339</f>
        <v>6.16</v>
      </c>
      <c r="F339" t="s">
        <v>4</v>
      </c>
    </row>
    <row r="341" spans="2:6" x14ac:dyDescent="0.25">
      <c r="B341" s="2" t="s">
        <v>13</v>
      </c>
    </row>
    <row r="342" spans="2:6" x14ac:dyDescent="0.25">
      <c r="B342" t="s">
        <v>5</v>
      </c>
      <c r="C342" t="s">
        <v>6</v>
      </c>
      <c r="D342" t="s">
        <v>7</v>
      </c>
      <c r="E342" t="s">
        <v>8</v>
      </c>
    </row>
    <row r="343" spans="2:6" x14ac:dyDescent="0.25">
      <c r="B343" s="3">
        <v>0.9</v>
      </c>
      <c r="C343" s="3">
        <v>0.5</v>
      </c>
      <c r="D343">
        <v>1</v>
      </c>
      <c r="E343" s="3">
        <f>B343*C343*D343</f>
        <v>0.45</v>
      </c>
      <c r="F343" t="s">
        <v>4</v>
      </c>
    </row>
    <row r="344" spans="2:6" x14ac:dyDescent="0.25">
      <c r="B344" s="3">
        <v>0.7</v>
      </c>
      <c r="C344" s="3">
        <v>0.5</v>
      </c>
      <c r="D344">
        <v>1</v>
      </c>
      <c r="E344" s="3">
        <f>B344*C344*D344</f>
        <v>0.35</v>
      </c>
      <c r="F344" t="s">
        <v>4</v>
      </c>
    </row>
    <row r="345" spans="2:6" x14ac:dyDescent="0.25">
      <c r="B345" s="3">
        <v>2</v>
      </c>
      <c r="C345" s="3">
        <v>0.5</v>
      </c>
      <c r="D345">
        <v>1</v>
      </c>
      <c r="E345" s="3">
        <f>B345*C345*D345</f>
        <v>1</v>
      </c>
      <c r="F345" t="s">
        <v>4</v>
      </c>
    </row>
    <row r="347" spans="2:6" x14ac:dyDescent="0.25">
      <c r="D347" t="s">
        <v>8</v>
      </c>
      <c r="E347" s="3">
        <f>(SUM(E338:E339)-(SUM(E343:E345)))</f>
        <v>13.16</v>
      </c>
      <c r="F347" t="s">
        <v>4</v>
      </c>
    </row>
    <row r="349" spans="2:6" x14ac:dyDescent="0.25">
      <c r="B349" s="2" t="s">
        <v>21</v>
      </c>
    </row>
    <row r="350" spans="2:6" x14ac:dyDescent="0.25">
      <c r="B350" t="s">
        <v>5</v>
      </c>
      <c r="C350" t="s">
        <v>24</v>
      </c>
      <c r="D350" t="s">
        <v>7</v>
      </c>
      <c r="E350" t="s">
        <v>8</v>
      </c>
    </row>
    <row r="351" spans="2:6" x14ac:dyDescent="0.25">
      <c r="B351">
        <v>4</v>
      </c>
      <c r="C351">
        <v>2.8</v>
      </c>
      <c r="D351">
        <v>1</v>
      </c>
      <c r="E351" s="3">
        <f>B351*C351*D351</f>
        <v>11.2</v>
      </c>
      <c r="F351" t="s">
        <v>4</v>
      </c>
    </row>
    <row r="353" spans="2:6" x14ac:dyDescent="0.25">
      <c r="B353" s="2" t="s">
        <v>22</v>
      </c>
    </row>
    <row r="354" spans="2:6" x14ac:dyDescent="0.25">
      <c r="B354" t="s">
        <v>5</v>
      </c>
      <c r="C354" t="s">
        <v>6</v>
      </c>
      <c r="D354" t="s">
        <v>7</v>
      </c>
      <c r="E354" t="s">
        <v>8</v>
      </c>
    </row>
    <row r="355" spans="2:6" x14ac:dyDescent="0.25">
      <c r="B355">
        <v>0.8</v>
      </c>
      <c r="C355">
        <v>2.4</v>
      </c>
      <c r="D355">
        <v>1</v>
      </c>
      <c r="E355">
        <f>B355*C355*D355</f>
        <v>1.92</v>
      </c>
      <c r="F355" t="s">
        <v>4</v>
      </c>
    </row>
    <row r="356" spans="2:6" x14ac:dyDescent="0.25">
      <c r="B356">
        <v>0.7</v>
      </c>
      <c r="C356">
        <v>2.4</v>
      </c>
      <c r="D356">
        <v>1</v>
      </c>
      <c r="E356">
        <f>B356*C356*D356</f>
        <v>1.68</v>
      </c>
      <c r="F356" t="s">
        <v>4</v>
      </c>
    </row>
    <row r="357" spans="2:6" x14ac:dyDescent="0.25">
      <c r="E357">
        <f>SUM(E355:E356)</f>
        <v>3.5999999999999996</v>
      </c>
      <c r="F357" t="s">
        <v>4</v>
      </c>
    </row>
    <row r="359" spans="2:6" x14ac:dyDescent="0.25">
      <c r="B359" s="1" t="s">
        <v>41</v>
      </c>
    </row>
    <row r="360" spans="2:6" x14ac:dyDescent="0.25">
      <c r="B360" s="2" t="s">
        <v>21</v>
      </c>
    </row>
    <row r="361" spans="2:6" x14ac:dyDescent="0.25">
      <c r="B361" t="s">
        <v>5</v>
      </c>
      <c r="C361" t="s">
        <v>24</v>
      </c>
      <c r="D361" t="s">
        <v>7</v>
      </c>
      <c r="E361" t="s">
        <v>8</v>
      </c>
    </row>
    <row r="362" spans="2:6" x14ac:dyDescent="0.25">
      <c r="B362">
        <v>2</v>
      </c>
      <c r="C362">
        <v>1.05</v>
      </c>
      <c r="D362">
        <v>1</v>
      </c>
      <c r="E362" s="3">
        <f>B362*C362*D362</f>
        <v>2.1</v>
      </c>
      <c r="F362" t="s">
        <v>4</v>
      </c>
    </row>
    <row r="364" spans="2:6" x14ac:dyDescent="0.25">
      <c r="B364" s="2" t="s">
        <v>22</v>
      </c>
    </row>
    <row r="365" spans="2:6" x14ac:dyDescent="0.25">
      <c r="B365" t="s">
        <v>5</v>
      </c>
      <c r="C365" t="s">
        <v>6</v>
      </c>
      <c r="D365" t="s">
        <v>7</v>
      </c>
      <c r="E365" t="s">
        <v>8</v>
      </c>
    </row>
    <row r="366" spans="2:6" x14ac:dyDescent="0.25">
      <c r="B366">
        <v>0.7</v>
      </c>
      <c r="C366">
        <v>2.4</v>
      </c>
      <c r="D366">
        <v>1</v>
      </c>
      <c r="E366">
        <f>B366*C366*D366</f>
        <v>1.68</v>
      </c>
      <c r="F366" t="s">
        <v>4</v>
      </c>
    </row>
    <row r="368" spans="2:6" x14ac:dyDescent="0.25">
      <c r="B368" s="1" t="s">
        <v>42</v>
      </c>
    </row>
    <row r="369" spans="2:6" x14ac:dyDescent="0.25">
      <c r="B369" s="2" t="s">
        <v>2</v>
      </c>
    </row>
    <row r="370" spans="2:6" x14ac:dyDescent="0.25">
      <c r="B370" t="s">
        <v>5</v>
      </c>
      <c r="C370" t="s">
        <v>6</v>
      </c>
      <c r="D370" t="s">
        <v>7</v>
      </c>
      <c r="E370" t="s">
        <v>8</v>
      </c>
    </row>
    <row r="371" spans="2:6" x14ac:dyDescent="0.25">
      <c r="B371" s="3">
        <v>4</v>
      </c>
      <c r="C371" s="3">
        <v>1.1000000000000001</v>
      </c>
      <c r="D371">
        <v>2</v>
      </c>
      <c r="E371">
        <f>B371*C371*D371</f>
        <v>8.8000000000000007</v>
      </c>
      <c r="F371" t="s">
        <v>4</v>
      </c>
    </row>
    <row r="372" spans="2:6" x14ac:dyDescent="0.25">
      <c r="B372" s="3">
        <v>6.45</v>
      </c>
      <c r="C372" s="3">
        <v>1.1000000000000001</v>
      </c>
      <c r="D372">
        <v>2</v>
      </c>
      <c r="E372" s="3">
        <f>B372*C372*D372</f>
        <v>14.190000000000001</v>
      </c>
      <c r="F372" t="s">
        <v>4</v>
      </c>
    </row>
    <row r="373" spans="2:6" x14ac:dyDescent="0.25">
      <c r="B373" s="3">
        <v>1.21</v>
      </c>
      <c r="C373" s="3">
        <v>1.1000000000000001</v>
      </c>
      <c r="D373">
        <v>2</v>
      </c>
      <c r="E373" s="3">
        <f>B373*C373*D373</f>
        <v>2.6619999999999999</v>
      </c>
      <c r="F373" t="s">
        <v>4</v>
      </c>
    </row>
    <row r="375" spans="2:6" x14ac:dyDescent="0.25">
      <c r="B375" s="2" t="s">
        <v>13</v>
      </c>
    </row>
    <row r="376" spans="2:6" x14ac:dyDescent="0.25">
      <c r="B376" t="s">
        <v>5</v>
      </c>
      <c r="C376" t="s">
        <v>6</v>
      </c>
      <c r="D376" t="s">
        <v>7</v>
      </c>
      <c r="E376" t="s">
        <v>8</v>
      </c>
    </row>
    <row r="377" spans="2:6" x14ac:dyDescent="0.25">
      <c r="B377" s="3">
        <v>0.9</v>
      </c>
      <c r="C377" s="3">
        <v>0.5</v>
      </c>
      <c r="D377">
        <v>1</v>
      </c>
      <c r="E377" s="3">
        <f>B377*C377*D377</f>
        <v>0.45</v>
      </c>
      <c r="F377" t="s">
        <v>4</v>
      </c>
    </row>
    <row r="378" spans="2:6" x14ac:dyDescent="0.25">
      <c r="B378" s="3">
        <v>2</v>
      </c>
      <c r="C378" s="3">
        <v>0.5</v>
      </c>
      <c r="D378">
        <v>2</v>
      </c>
      <c r="E378" s="3">
        <f>B378*C378*D378</f>
        <v>2</v>
      </c>
      <c r="F378" t="s">
        <v>4</v>
      </c>
    </row>
    <row r="380" spans="2:6" x14ac:dyDescent="0.25">
      <c r="D380" t="s">
        <v>8</v>
      </c>
      <c r="E380" s="3">
        <f>(SUM(E371:E373)-(SUM(E377:E378)))</f>
        <v>23.202000000000002</v>
      </c>
      <c r="F380" t="s">
        <v>4</v>
      </c>
    </row>
    <row r="382" spans="2:6" x14ac:dyDescent="0.25">
      <c r="B382" s="2" t="s">
        <v>21</v>
      </c>
    </row>
    <row r="383" spans="2:6" x14ac:dyDescent="0.25">
      <c r="B383" t="s">
        <v>5</v>
      </c>
      <c r="C383" t="s">
        <v>24</v>
      </c>
      <c r="D383" t="s">
        <v>7</v>
      </c>
      <c r="E383" t="s">
        <v>8</v>
      </c>
    </row>
    <row r="384" spans="2:6" x14ac:dyDescent="0.25">
      <c r="B384">
        <v>6.45</v>
      </c>
      <c r="C384">
        <v>4</v>
      </c>
      <c r="D384">
        <v>1</v>
      </c>
      <c r="E384" s="3">
        <f>B384*C384*D384</f>
        <v>25.8</v>
      </c>
      <c r="F384" t="s">
        <v>4</v>
      </c>
    </row>
    <row r="385" spans="2:6" x14ac:dyDescent="0.25">
      <c r="B385">
        <v>1.21</v>
      </c>
      <c r="C385">
        <v>1.93</v>
      </c>
      <c r="D385">
        <v>1</v>
      </c>
      <c r="E385" s="3">
        <f>B385*C385*D385</f>
        <v>2.3352999999999997</v>
      </c>
      <c r="F385" t="s">
        <v>4</v>
      </c>
    </row>
    <row r="386" spans="2:6" x14ac:dyDescent="0.25">
      <c r="E386" s="3">
        <f>SUM(E384:E385)</f>
        <v>28.135300000000001</v>
      </c>
      <c r="F386" t="s">
        <v>4</v>
      </c>
    </row>
    <row r="388" spans="2:6" x14ac:dyDescent="0.25">
      <c r="B388" s="2" t="s">
        <v>22</v>
      </c>
    </row>
    <row r="389" spans="2:6" x14ac:dyDescent="0.25">
      <c r="B389" t="s">
        <v>5</v>
      </c>
      <c r="C389" t="s">
        <v>6</v>
      </c>
      <c r="D389" t="s">
        <v>7</v>
      </c>
      <c r="E389" t="s">
        <v>8</v>
      </c>
    </row>
    <row r="390" spans="2:6" x14ac:dyDescent="0.25">
      <c r="B390">
        <v>0.9</v>
      </c>
      <c r="C390">
        <v>2.4</v>
      </c>
      <c r="D390">
        <v>1</v>
      </c>
      <c r="E390">
        <f>B390*C390*D390</f>
        <v>2.16</v>
      </c>
      <c r="F390" t="s">
        <v>4</v>
      </c>
    </row>
    <row r="392" spans="2:6" x14ac:dyDescent="0.25">
      <c r="B392" s="1" t="s">
        <v>43</v>
      </c>
    </row>
    <row r="393" spans="2:6" x14ac:dyDescent="0.25">
      <c r="B393" s="2" t="s">
        <v>2</v>
      </c>
    </row>
    <row r="394" spans="2:6" x14ac:dyDescent="0.25">
      <c r="B394" t="s">
        <v>5</v>
      </c>
      <c r="C394" t="s">
        <v>6</v>
      </c>
      <c r="D394" t="s">
        <v>7</v>
      </c>
      <c r="E394" t="s">
        <v>8</v>
      </c>
    </row>
    <row r="395" spans="2:6" x14ac:dyDescent="0.25">
      <c r="B395" s="3">
        <v>2.7</v>
      </c>
      <c r="C395" s="3">
        <v>1.1000000000000001</v>
      </c>
      <c r="D395">
        <v>2</v>
      </c>
      <c r="E395">
        <f>B395*C395*D395</f>
        <v>5.9400000000000013</v>
      </c>
      <c r="F395" t="s">
        <v>4</v>
      </c>
    </row>
    <row r="396" spans="2:6" x14ac:dyDescent="0.25">
      <c r="B396" s="3">
        <v>1.59</v>
      </c>
      <c r="C396" s="3">
        <v>1.1000000000000001</v>
      </c>
      <c r="D396">
        <v>2</v>
      </c>
      <c r="E396" s="3">
        <f>B396*C396*D396</f>
        <v>3.4980000000000007</v>
      </c>
      <c r="F396" t="s">
        <v>4</v>
      </c>
    </row>
    <row r="398" spans="2:6" x14ac:dyDescent="0.25">
      <c r="B398" s="2" t="s">
        <v>13</v>
      </c>
    </row>
    <row r="399" spans="2:6" x14ac:dyDescent="0.25">
      <c r="B399" t="s">
        <v>5</v>
      </c>
      <c r="C399" t="s">
        <v>6</v>
      </c>
      <c r="D399" t="s">
        <v>7</v>
      </c>
      <c r="E399" t="s">
        <v>8</v>
      </c>
    </row>
    <row r="400" spans="2:6" x14ac:dyDescent="0.25">
      <c r="B400" s="3">
        <v>0.7</v>
      </c>
      <c r="C400" s="3">
        <v>0.5</v>
      </c>
      <c r="D400">
        <v>1</v>
      </c>
      <c r="E400" s="3">
        <f>B400*C400*D400</f>
        <v>0.35</v>
      </c>
      <c r="F400" t="s">
        <v>4</v>
      </c>
    </row>
    <row r="401" spans="2:6" x14ac:dyDescent="0.25">
      <c r="B401" s="3">
        <v>1</v>
      </c>
      <c r="C401" s="3">
        <v>0.5</v>
      </c>
      <c r="D401">
        <v>1</v>
      </c>
      <c r="E401" s="3">
        <f>B401*C401*D401</f>
        <v>0.5</v>
      </c>
      <c r="F401" t="s">
        <v>4</v>
      </c>
    </row>
    <row r="403" spans="2:6" x14ac:dyDescent="0.25">
      <c r="D403" t="s">
        <v>8</v>
      </c>
      <c r="E403" s="3">
        <f>(SUM(E395:E396)-(SUM(E400:E401)))</f>
        <v>8.5880000000000027</v>
      </c>
      <c r="F403" t="s">
        <v>4</v>
      </c>
    </row>
    <row r="405" spans="2:6" x14ac:dyDescent="0.25">
      <c r="B405" s="2" t="s">
        <v>21</v>
      </c>
    </row>
    <row r="406" spans="2:6" x14ac:dyDescent="0.25">
      <c r="B406" t="s">
        <v>5</v>
      </c>
      <c r="C406" t="s">
        <v>24</v>
      </c>
      <c r="D406" t="s">
        <v>7</v>
      </c>
      <c r="E406" t="s">
        <v>8</v>
      </c>
    </row>
    <row r="407" spans="2:6" x14ac:dyDescent="0.25">
      <c r="B407">
        <v>2.7</v>
      </c>
      <c r="C407">
        <v>1.59</v>
      </c>
      <c r="D407">
        <v>1</v>
      </c>
      <c r="E407" s="3">
        <f>B407*C407*D407</f>
        <v>4.2930000000000001</v>
      </c>
      <c r="F407" t="s">
        <v>4</v>
      </c>
    </row>
    <row r="409" spans="2:6" x14ac:dyDescent="0.25">
      <c r="B409" s="2" t="s">
        <v>22</v>
      </c>
    </row>
    <row r="410" spans="2:6" x14ac:dyDescent="0.25">
      <c r="B410" t="s">
        <v>5</v>
      </c>
      <c r="C410" t="s">
        <v>6</v>
      </c>
      <c r="D410" t="s">
        <v>7</v>
      </c>
      <c r="E410" t="s">
        <v>8</v>
      </c>
    </row>
    <row r="411" spans="2:6" x14ac:dyDescent="0.25">
      <c r="B411">
        <v>0.7</v>
      </c>
      <c r="C411">
        <v>2.4</v>
      </c>
      <c r="D411">
        <v>1</v>
      </c>
      <c r="E411">
        <f>B411*C411*D411</f>
        <v>1.68</v>
      </c>
      <c r="F411" t="s">
        <v>4</v>
      </c>
    </row>
    <row r="413" spans="2:6" x14ac:dyDescent="0.25">
      <c r="B413" s="1" t="s">
        <v>44</v>
      </c>
    </row>
    <row r="414" spans="2:6" x14ac:dyDescent="0.25">
      <c r="B414" s="2" t="s">
        <v>21</v>
      </c>
    </row>
    <row r="415" spans="2:6" x14ac:dyDescent="0.25">
      <c r="B415" t="s">
        <v>5</v>
      </c>
      <c r="C415" t="s">
        <v>24</v>
      </c>
      <c r="D415" t="s">
        <v>7</v>
      </c>
      <c r="E415" t="s">
        <v>8</v>
      </c>
    </row>
    <row r="416" spans="2:6" x14ac:dyDescent="0.25">
      <c r="B416">
        <v>2.15</v>
      </c>
      <c r="C416">
        <v>1.78</v>
      </c>
      <c r="D416">
        <v>1</v>
      </c>
      <c r="E416" s="3">
        <f>B416*C416*D416</f>
        <v>3.827</v>
      </c>
      <c r="F416" t="s">
        <v>4</v>
      </c>
    </row>
    <row r="418" spans="2:6" x14ac:dyDescent="0.25">
      <c r="B418" s="2" t="s">
        <v>22</v>
      </c>
    </row>
    <row r="419" spans="2:6" x14ac:dyDescent="0.25">
      <c r="B419" t="s">
        <v>5</v>
      </c>
      <c r="C419" t="s">
        <v>6</v>
      </c>
      <c r="D419" t="s">
        <v>7</v>
      </c>
      <c r="E419" t="s">
        <v>8</v>
      </c>
    </row>
    <row r="420" spans="2:6" x14ac:dyDescent="0.25">
      <c r="B420">
        <v>0.9</v>
      </c>
      <c r="C420">
        <v>2.4</v>
      </c>
      <c r="D420">
        <v>1</v>
      </c>
      <c r="E420" s="3">
        <f>B420*C420*D420</f>
        <v>2.16</v>
      </c>
      <c r="F420" t="s">
        <v>4</v>
      </c>
    </row>
    <row r="422" spans="2:6" x14ac:dyDescent="0.25">
      <c r="B422" t="s">
        <v>45</v>
      </c>
      <c r="E422" s="3"/>
    </row>
    <row r="423" spans="2:6" x14ac:dyDescent="0.25">
      <c r="B423" t="s">
        <v>46</v>
      </c>
      <c r="C423">
        <v>4</v>
      </c>
      <c r="D423" t="s">
        <v>47</v>
      </c>
      <c r="E423" s="3"/>
    </row>
    <row r="425" spans="2:6" x14ac:dyDescent="0.25">
      <c r="B425" s="1" t="s">
        <v>48</v>
      </c>
    </row>
    <row r="426" spans="2:6" x14ac:dyDescent="0.25">
      <c r="B426" s="2" t="s">
        <v>21</v>
      </c>
    </row>
    <row r="427" spans="2:6" x14ac:dyDescent="0.25">
      <c r="B427" t="s">
        <v>5</v>
      </c>
      <c r="C427" t="s">
        <v>24</v>
      </c>
      <c r="D427" t="s">
        <v>7</v>
      </c>
      <c r="E427" t="s">
        <v>8</v>
      </c>
    </row>
    <row r="428" spans="2:6" x14ac:dyDescent="0.25">
      <c r="B428">
        <v>2.15</v>
      </c>
      <c r="C428">
        <v>1.29</v>
      </c>
      <c r="D428">
        <v>1</v>
      </c>
      <c r="E428" s="3">
        <f>B428*C428*D428</f>
        <v>2.7734999999999999</v>
      </c>
      <c r="F428" t="s">
        <v>4</v>
      </c>
    </row>
    <row r="430" spans="2:6" x14ac:dyDescent="0.25">
      <c r="B430" s="2" t="s">
        <v>22</v>
      </c>
    </row>
    <row r="431" spans="2:6" x14ac:dyDescent="0.25">
      <c r="B431" t="s">
        <v>5</v>
      </c>
      <c r="C431" t="s">
        <v>6</v>
      </c>
      <c r="D431" t="s">
        <v>7</v>
      </c>
      <c r="E431" t="s">
        <v>8</v>
      </c>
    </row>
    <row r="432" spans="2:6" x14ac:dyDescent="0.25">
      <c r="B432">
        <v>0.7</v>
      </c>
      <c r="C432">
        <v>2.4</v>
      </c>
      <c r="D432">
        <v>1</v>
      </c>
      <c r="E432" s="3">
        <f>B432*C432*D432</f>
        <v>1.68</v>
      </c>
      <c r="F432" t="s">
        <v>4</v>
      </c>
    </row>
    <row r="434" spans="2:6" x14ac:dyDescent="0.25">
      <c r="B434" s="1" t="s">
        <v>49</v>
      </c>
    </row>
    <row r="435" spans="2:6" x14ac:dyDescent="0.25">
      <c r="B435" s="2" t="s">
        <v>21</v>
      </c>
    </row>
    <row r="436" spans="2:6" x14ac:dyDescent="0.25">
      <c r="B436" t="s">
        <v>5</v>
      </c>
      <c r="C436" t="s">
        <v>24</v>
      </c>
      <c r="D436" t="s">
        <v>7</v>
      </c>
      <c r="E436" t="s">
        <v>8</v>
      </c>
    </row>
    <row r="437" spans="2:6" x14ac:dyDescent="0.25">
      <c r="B437">
        <v>2.15</v>
      </c>
      <c r="C437">
        <v>1.28</v>
      </c>
      <c r="D437">
        <v>1</v>
      </c>
      <c r="E437" s="3">
        <f>B437*C437*D437</f>
        <v>2.7519999999999998</v>
      </c>
      <c r="F437" t="s">
        <v>4</v>
      </c>
    </row>
    <row r="439" spans="2:6" x14ac:dyDescent="0.25">
      <c r="B439" s="2" t="s">
        <v>22</v>
      </c>
    </row>
    <row r="440" spans="2:6" x14ac:dyDescent="0.25">
      <c r="B440" t="s">
        <v>5</v>
      </c>
      <c r="C440" t="s">
        <v>6</v>
      </c>
      <c r="D440" t="s">
        <v>7</v>
      </c>
      <c r="E440" t="s">
        <v>8</v>
      </c>
    </row>
    <row r="441" spans="2:6" x14ac:dyDescent="0.25">
      <c r="B441">
        <v>0.7</v>
      </c>
      <c r="C441">
        <v>2.4</v>
      </c>
      <c r="D441">
        <v>1</v>
      </c>
      <c r="E441" s="3">
        <f>B441*C441*D441</f>
        <v>1.68</v>
      </c>
      <c r="F441" t="s">
        <v>4</v>
      </c>
    </row>
    <row r="443" spans="2:6" x14ac:dyDescent="0.25">
      <c r="B443" s="1" t="s">
        <v>50</v>
      </c>
    </row>
    <row r="444" spans="2:6" x14ac:dyDescent="0.25">
      <c r="B444" s="2" t="s">
        <v>2</v>
      </c>
    </row>
    <row r="445" spans="2:6" x14ac:dyDescent="0.25">
      <c r="B445" t="s">
        <v>5</v>
      </c>
      <c r="C445" t="s">
        <v>6</v>
      </c>
      <c r="D445" t="s">
        <v>7</v>
      </c>
      <c r="E445" t="s">
        <v>8</v>
      </c>
    </row>
    <row r="446" spans="2:6" x14ac:dyDescent="0.25">
      <c r="B446" s="3">
        <v>1.85</v>
      </c>
      <c r="C446" s="3">
        <v>1.1000000000000001</v>
      </c>
      <c r="D446">
        <v>2</v>
      </c>
      <c r="E446">
        <f>B446*C446*D446</f>
        <v>4.07</v>
      </c>
      <c r="F446" t="s">
        <v>4</v>
      </c>
    </row>
    <row r="447" spans="2:6" x14ac:dyDescent="0.25">
      <c r="B447" s="3">
        <v>1.93</v>
      </c>
      <c r="C447" s="3">
        <v>1.1000000000000001</v>
      </c>
      <c r="D447">
        <v>2</v>
      </c>
      <c r="E447" s="3">
        <f>B447*C447*D447</f>
        <v>4.2460000000000004</v>
      </c>
      <c r="F447" t="s">
        <v>4</v>
      </c>
    </row>
    <row r="449" spans="2:6" x14ac:dyDescent="0.25">
      <c r="B449" s="2" t="s">
        <v>13</v>
      </c>
    </row>
    <row r="450" spans="2:6" x14ac:dyDescent="0.25">
      <c r="B450" t="s">
        <v>5</v>
      </c>
      <c r="C450" t="s">
        <v>6</v>
      </c>
      <c r="D450" t="s">
        <v>7</v>
      </c>
      <c r="E450" t="s">
        <v>8</v>
      </c>
    </row>
    <row r="451" spans="2:6" x14ac:dyDescent="0.25">
      <c r="B451" s="3">
        <v>0.9</v>
      </c>
      <c r="C451" s="3">
        <v>0.5</v>
      </c>
      <c r="D451">
        <v>1</v>
      </c>
      <c r="E451" s="3">
        <f>B451*C451*D451</f>
        <v>0.45</v>
      </c>
      <c r="F451" t="s">
        <v>4</v>
      </c>
    </row>
    <row r="453" spans="2:6" x14ac:dyDescent="0.25">
      <c r="D453" t="s">
        <v>8</v>
      </c>
      <c r="E453" s="3">
        <f>(SUM(E446:E447)-(SUM(E451:E451)))</f>
        <v>7.8660000000000005</v>
      </c>
      <c r="F453" t="s">
        <v>4</v>
      </c>
    </row>
    <row r="455" spans="2:6" x14ac:dyDescent="0.25">
      <c r="B455" s="2" t="s">
        <v>21</v>
      </c>
    </row>
    <row r="456" spans="2:6" x14ac:dyDescent="0.25">
      <c r="B456" t="s">
        <v>5</v>
      </c>
      <c r="C456" t="s">
        <v>24</v>
      </c>
      <c r="D456" t="s">
        <v>7</v>
      </c>
      <c r="E456" t="s">
        <v>8</v>
      </c>
    </row>
    <row r="457" spans="2:6" x14ac:dyDescent="0.25">
      <c r="B457">
        <v>1.85</v>
      </c>
      <c r="C457">
        <v>1.93</v>
      </c>
      <c r="D457">
        <v>1</v>
      </c>
      <c r="E457" s="3">
        <f>B457*C457*D457</f>
        <v>3.5705</v>
      </c>
      <c r="F457" t="s">
        <v>4</v>
      </c>
    </row>
    <row r="459" spans="2:6" x14ac:dyDescent="0.25">
      <c r="B459" s="2" t="s">
        <v>22</v>
      </c>
    </row>
    <row r="460" spans="2:6" x14ac:dyDescent="0.25">
      <c r="B460" t="s">
        <v>5</v>
      </c>
      <c r="C460" t="s">
        <v>6</v>
      </c>
      <c r="D460" t="s">
        <v>7</v>
      </c>
      <c r="E460" t="s">
        <v>8</v>
      </c>
    </row>
    <row r="461" spans="2:6" x14ac:dyDescent="0.25">
      <c r="B461">
        <v>0.9</v>
      </c>
      <c r="C461">
        <v>2.4</v>
      </c>
      <c r="D461">
        <v>1</v>
      </c>
      <c r="E461">
        <f>B461*C461*D461</f>
        <v>2.16</v>
      </c>
      <c r="F461" t="s">
        <v>4</v>
      </c>
    </row>
    <row r="463" spans="2:6" x14ac:dyDescent="0.25">
      <c r="B463" s="1" t="s">
        <v>51</v>
      </c>
    </row>
    <row r="464" spans="2:6" x14ac:dyDescent="0.25">
      <c r="B464" s="2" t="s">
        <v>2</v>
      </c>
    </row>
    <row r="465" spans="2:6" x14ac:dyDescent="0.25">
      <c r="B465" t="s">
        <v>5</v>
      </c>
      <c r="C465" t="s">
        <v>6</v>
      </c>
      <c r="D465" t="s">
        <v>7</v>
      </c>
      <c r="E465" t="s">
        <v>8</v>
      </c>
    </row>
    <row r="466" spans="2:6" x14ac:dyDescent="0.25">
      <c r="B466" s="3">
        <v>5.86</v>
      </c>
      <c r="C466" s="3">
        <v>1.1000000000000001</v>
      </c>
      <c r="D466">
        <v>2</v>
      </c>
      <c r="E466">
        <f>B466*C466*D466</f>
        <v>12.892000000000001</v>
      </c>
      <c r="F466" t="s">
        <v>4</v>
      </c>
    </row>
    <row r="467" spans="2:6" x14ac:dyDescent="0.25">
      <c r="B467" s="3">
        <v>4</v>
      </c>
      <c r="C467" s="3">
        <v>1.1000000000000001</v>
      </c>
      <c r="D467">
        <v>2</v>
      </c>
      <c r="E467" s="3">
        <f>B467*C467*D467</f>
        <v>8.8000000000000007</v>
      </c>
      <c r="F467" t="s">
        <v>4</v>
      </c>
    </row>
    <row r="469" spans="2:6" x14ac:dyDescent="0.25">
      <c r="B469" s="2" t="s">
        <v>13</v>
      </c>
    </row>
    <row r="470" spans="2:6" x14ac:dyDescent="0.25">
      <c r="B470" t="s">
        <v>5</v>
      </c>
      <c r="C470" t="s">
        <v>6</v>
      </c>
      <c r="D470" t="s">
        <v>7</v>
      </c>
      <c r="E470" t="s">
        <v>8</v>
      </c>
    </row>
    <row r="471" spans="2:6" x14ac:dyDescent="0.25">
      <c r="B471" s="3">
        <v>0.9</v>
      </c>
      <c r="C471" s="3">
        <v>0.5</v>
      </c>
      <c r="D471">
        <v>1</v>
      </c>
      <c r="E471" s="3">
        <f>B471*C471*D471</f>
        <v>0.45</v>
      </c>
      <c r="F471" t="s">
        <v>4</v>
      </c>
    </row>
    <row r="472" spans="2:6" x14ac:dyDescent="0.25">
      <c r="B472" s="3">
        <v>1.2</v>
      </c>
      <c r="C472" s="3">
        <v>0.5</v>
      </c>
      <c r="D472">
        <v>1</v>
      </c>
      <c r="E472" s="3">
        <f>B472*C472*D472</f>
        <v>0.6</v>
      </c>
      <c r="F472" t="s">
        <v>4</v>
      </c>
    </row>
    <row r="473" spans="2:6" x14ac:dyDescent="0.25">
      <c r="B473">
        <v>2</v>
      </c>
      <c r="C473">
        <v>0.4</v>
      </c>
      <c r="D473">
        <v>1</v>
      </c>
      <c r="E473" s="3">
        <f>B473*C473*D473</f>
        <v>0.8</v>
      </c>
      <c r="F473" t="s">
        <v>4</v>
      </c>
    </row>
    <row r="474" spans="2:6" x14ac:dyDescent="0.25">
      <c r="E474" s="3"/>
    </row>
    <row r="475" spans="2:6" x14ac:dyDescent="0.25">
      <c r="D475" t="s">
        <v>8</v>
      </c>
      <c r="E475" s="3">
        <f>(SUM(E466:E467)-(SUM(E471:E473)))</f>
        <v>19.841999999999999</v>
      </c>
      <c r="F475" t="s">
        <v>4</v>
      </c>
    </row>
    <row r="477" spans="2:6" x14ac:dyDescent="0.25">
      <c r="B477" s="2" t="s">
        <v>21</v>
      </c>
    </row>
    <row r="478" spans="2:6" x14ac:dyDescent="0.25">
      <c r="B478" t="s">
        <v>5</v>
      </c>
      <c r="C478" t="s">
        <v>24</v>
      </c>
      <c r="D478" t="s">
        <v>7</v>
      </c>
      <c r="E478" t="s">
        <v>8</v>
      </c>
    </row>
    <row r="479" spans="2:6" x14ac:dyDescent="0.25">
      <c r="B479">
        <v>5.86</v>
      </c>
      <c r="C479">
        <v>4</v>
      </c>
      <c r="D479">
        <v>1</v>
      </c>
      <c r="E479" s="3">
        <f>B479*C479*D479</f>
        <v>23.44</v>
      </c>
      <c r="F479" t="s">
        <v>4</v>
      </c>
    </row>
    <row r="481" spans="2:6" x14ac:dyDescent="0.25">
      <c r="B481" s="2" t="s">
        <v>22</v>
      </c>
    </row>
    <row r="482" spans="2:6" x14ac:dyDescent="0.25">
      <c r="B482" t="s">
        <v>5</v>
      </c>
      <c r="C482" t="s">
        <v>6</v>
      </c>
      <c r="D482" t="s">
        <v>7</v>
      </c>
      <c r="E482" t="s">
        <v>8</v>
      </c>
    </row>
    <row r="483" spans="2:6" x14ac:dyDescent="0.25">
      <c r="B483">
        <v>0.9</v>
      </c>
      <c r="C483">
        <v>2.4</v>
      </c>
      <c r="D483">
        <v>1</v>
      </c>
      <c r="E483">
        <f>B483*C483*D483</f>
        <v>2.16</v>
      </c>
      <c r="F483" t="s">
        <v>4</v>
      </c>
    </row>
    <row r="484" spans="2:6" x14ac:dyDescent="0.25">
      <c r="B484">
        <v>1.2</v>
      </c>
      <c r="C484">
        <v>2.4</v>
      </c>
      <c r="D484">
        <v>1</v>
      </c>
      <c r="E484">
        <f>B484*C484*D484</f>
        <v>2.88</v>
      </c>
      <c r="F484" t="s">
        <v>4</v>
      </c>
    </row>
    <row r="485" spans="2:6" x14ac:dyDescent="0.25">
      <c r="E485">
        <f>SUM(E483:E484)</f>
        <v>5.04</v>
      </c>
      <c r="F485" t="s">
        <v>4</v>
      </c>
    </row>
    <row r="487" spans="2:6" x14ac:dyDescent="0.25">
      <c r="B487" s="1" t="s">
        <v>52</v>
      </c>
    </row>
    <row r="488" spans="2:6" x14ac:dyDescent="0.25">
      <c r="B488" s="2" t="s">
        <v>21</v>
      </c>
    </row>
    <row r="489" spans="2:6" x14ac:dyDescent="0.25">
      <c r="B489" t="s">
        <v>5</v>
      </c>
      <c r="C489" t="s">
        <v>24</v>
      </c>
      <c r="D489" t="s">
        <v>7</v>
      </c>
      <c r="E489" t="s">
        <v>8</v>
      </c>
    </row>
    <row r="490" spans="2:6" x14ac:dyDescent="0.25">
      <c r="B490">
        <v>2.15</v>
      </c>
      <c r="C490">
        <v>1.93</v>
      </c>
      <c r="D490">
        <v>1</v>
      </c>
      <c r="E490" s="3">
        <f>B490*C490*D490</f>
        <v>4.1494999999999997</v>
      </c>
      <c r="F490" t="s">
        <v>4</v>
      </c>
    </row>
    <row r="492" spans="2:6" x14ac:dyDescent="0.25">
      <c r="B492" s="2" t="s">
        <v>22</v>
      </c>
    </row>
    <row r="493" spans="2:6" x14ac:dyDescent="0.25">
      <c r="B493" t="s">
        <v>5</v>
      </c>
      <c r="C493" t="s">
        <v>6</v>
      </c>
      <c r="D493" t="s">
        <v>7</v>
      </c>
      <c r="E493" t="s">
        <v>8</v>
      </c>
    </row>
    <row r="494" spans="2:6" x14ac:dyDescent="0.25">
      <c r="B494">
        <v>0.9</v>
      </c>
      <c r="C494">
        <v>2.4</v>
      </c>
      <c r="D494">
        <v>1</v>
      </c>
      <c r="E494" s="3">
        <f>B494*C494*D494</f>
        <v>2.16</v>
      </c>
      <c r="F494" t="s">
        <v>4</v>
      </c>
    </row>
    <row r="495" spans="2:6" x14ac:dyDescent="0.25">
      <c r="E495" s="3"/>
    </row>
    <row r="496" spans="2:6" x14ac:dyDescent="0.25">
      <c r="B496" t="s">
        <v>45</v>
      </c>
      <c r="E496" s="3"/>
    </row>
    <row r="497" spans="2:6" x14ac:dyDescent="0.25">
      <c r="B497" t="s">
        <v>46</v>
      </c>
      <c r="C497">
        <v>4</v>
      </c>
      <c r="D497" t="s">
        <v>47</v>
      </c>
      <c r="E497" s="3"/>
    </row>
    <row r="499" spans="2:6" x14ac:dyDescent="0.25">
      <c r="B499" s="1" t="s">
        <v>53</v>
      </c>
    </row>
    <row r="500" spans="2:6" x14ac:dyDescent="0.25">
      <c r="B500" s="2" t="s">
        <v>2</v>
      </c>
    </row>
    <row r="501" spans="2:6" x14ac:dyDescent="0.25">
      <c r="B501" t="s">
        <v>5</v>
      </c>
      <c r="C501" t="s">
        <v>6</v>
      </c>
      <c r="D501" t="s">
        <v>7</v>
      </c>
      <c r="E501" t="s">
        <v>8</v>
      </c>
    </row>
    <row r="502" spans="2:6" x14ac:dyDescent="0.25">
      <c r="B502" s="3">
        <v>2.5</v>
      </c>
      <c r="C502" s="3">
        <v>1.1000000000000001</v>
      </c>
      <c r="D502">
        <v>2</v>
      </c>
      <c r="E502">
        <f>B502*C502*D502</f>
        <v>5.5</v>
      </c>
      <c r="F502" t="s">
        <v>4</v>
      </c>
    </row>
    <row r="503" spans="2:6" x14ac:dyDescent="0.25">
      <c r="B503" s="3">
        <v>4.1500000000000004</v>
      </c>
      <c r="C503" s="3">
        <v>1.1000000000000001</v>
      </c>
      <c r="D503">
        <v>2</v>
      </c>
      <c r="E503" s="3">
        <f>B503*C503*D503</f>
        <v>9.1300000000000008</v>
      </c>
      <c r="F503" t="s">
        <v>4</v>
      </c>
    </row>
    <row r="505" spans="2:6" x14ac:dyDescent="0.25">
      <c r="B505" s="2" t="s">
        <v>13</v>
      </c>
    </row>
    <row r="506" spans="2:6" x14ac:dyDescent="0.25">
      <c r="B506" t="s">
        <v>5</v>
      </c>
      <c r="C506" t="s">
        <v>6</v>
      </c>
      <c r="D506" t="s">
        <v>7</v>
      </c>
      <c r="E506" t="s">
        <v>8</v>
      </c>
    </row>
    <row r="507" spans="2:6" x14ac:dyDescent="0.25">
      <c r="B507" s="3">
        <v>0.7</v>
      </c>
      <c r="C507" s="3">
        <v>0.5</v>
      </c>
      <c r="D507">
        <v>1</v>
      </c>
      <c r="E507" s="3">
        <f>B507*C507*D507</f>
        <v>0.35</v>
      </c>
      <c r="F507" t="s">
        <v>4</v>
      </c>
    </row>
    <row r="508" spans="2:6" x14ac:dyDescent="0.25">
      <c r="B508" s="3">
        <v>2</v>
      </c>
      <c r="C508" s="3">
        <v>0.5</v>
      </c>
      <c r="D508">
        <v>1</v>
      </c>
      <c r="E508" s="3">
        <f>B508*C508*D508</f>
        <v>1</v>
      </c>
      <c r="F508" t="s">
        <v>4</v>
      </c>
    </row>
    <row r="509" spans="2:6" x14ac:dyDescent="0.25">
      <c r="E509" s="3"/>
    </row>
    <row r="510" spans="2:6" x14ac:dyDescent="0.25">
      <c r="D510" t="s">
        <v>8</v>
      </c>
      <c r="E510" s="3">
        <f>(SUM(E502:E503)-(SUM(E507:E508)))</f>
        <v>13.280000000000001</v>
      </c>
      <c r="F510" t="s">
        <v>4</v>
      </c>
    </row>
    <row r="512" spans="2:6" x14ac:dyDescent="0.25">
      <c r="B512" s="2" t="s">
        <v>21</v>
      </c>
    </row>
    <row r="513" spans="2:6" x14ac:dyDescent="0.25">
      <c r="B513" t="s">
        <v>5</v>
      </c>
      <c r="C513" t="s">
        <v>24</v>
      </c>
      <c r="D513" t="s">
        <v>7</v>
      </c>
      <c r="E513" t="s">
        <v>8</v>
      </c>
    </row>
    <row r="514" spans="2:6" x14ac:dyDescent="0.25">
      <c r="B514">
        <v>4.1500000000000004</v>
      </c>
      <c r="C514">
        <v>2.5</v>
      </c>
      <c r="D514">
        <v>1</v>
      </c>
      <c r="E514" s="3">
        <f>B514*C514*D514</f>
        <v>10.375</v>
      </c>
      <c r="F514" t="s">
        <v>4</v>
      </c>
    </row>
    <row r="516" spans="2:6" x14ac:dyDescent="0.25">
      <c r="B516" s="2" t="s">
        <v>22</v>
      </c>
    </row>
    <row r="517" spans="2:6" x14ac:dyDescent="0.25">
      <c r="B517" t="s">
        <v>5</v>
      </c>
      <c r="C517" t="s">
        <v>6</v>
      </c>
      <c r="D517" t="s">
        <v>7</v>
      </c>
      <c r="E517" t="s">
        <v>8</v>
      </c>
    </row>
    <row r="518" spans="2:6" x14ac:dyDescent="0.25">
      <c r="B518">
        <v>0.9</v>
      </c>
      <c r="C518">
        <v>2.4</v>
      </c>
      <c r="D518">
        <v>1</v>
      </c>
      <c r="E518">
        <f>B518*C518*D518</f>
        <v>2.16</v>
      </c>
      <c r="F518" t="s">
        <v>4</v>
      </c>
    </row>
    <row r="520" spans="2:6" x14ac:dyDescent="0.25">
      <c r="B520" s="1" t="s">
        <v>54</v>
      </c>
    </row>
    <row r="521" spans="2:6" x14ac:dyDescent="0.25">
      <c r="B521" s="2" t="s">
        <v>2</v>
      </c>
    </row>
    <row r="522" spans="2:6" x14ac:dyDescent="0.25">
      <c r="B522" t="s">
        <v>5</v>
      </c>
      <c r="C522" t="s">
        <v>6</v>
      </c>
      <c r="D522" t="s">
        <v>7</v>
      </c>
      <c r="E522" t="s">
        <v>8</v>
      </c>
    </row>
    <row r="523" spans="2:6" x14ac:dyDescent="0.25">
      <c r="B523" s="3">
        <v>1.7</v>
      </c>
      <c r="C523" s="3">
        <v>1.1000000000000001</v>
      </c>
      <c r="D523">
        <v>2</v>
      </c>
      <c r="E523">
        <f>B523*C523*D523</f>
        <v>3.74</v>
      </c>
      <c r="F523" t="s">
        <v>4</v>
      </c>
    </row>
    <row r="524" spans="2:6" x14ac:dyDescent="0.25">
      <c r="B524" s="3">
        <v>2.3199999999999998</v>
      </c>
      <c r="C524" s="3">
        <v>1.1000000000000001</v>
      </c>
      <c r="D524">
        <v>2</v>
      </c>
      <c r="E524" s="3">
        <f>B524*C524*D524</f>
        <v>5.1040000000000001</v>
      </c>
      <c r="F524" t="s">
        <v>4</v>
      </c>
    </row>
    <row r="526" spans="2:6" x14ac:dyDescent="0.25">
      <c r="B526" s="2" t="s">
        <v>13</v>
      </c>
    </row>
    <row r="527" spans="2:6" x14ac:dyDescent="0.25">
      <c r="B527" t="s">
        <v>5</v>
      </c>
      <c r="C527" t="s">
        <v>6</v>
      </c>
      <c r="D527" t="s">
        <v>7</v>
      </c>
      <c r="E527" t="s">
        <v>8</v>
      </c>
    </row>
    <row r="528" spans="2:6" x14ac:dyDescent="0.25">
      <c r="B528" s="3">
        <v>0.9</v>
      </c>
      <c r="C528" s="3">
        <v>0.5</v>
      </c>
      <c r="D528">
        <v>1</v>
      </c>
      <c r="E528" s="3">
        <f>B528*C528*D528</f>
        <v>0.45</v>
      </c>
      <c r="F528" t="s">
        <v>4</v>
      </c>
    </row>
    <row r="529" spans="2:6" x14ac:dyDescent="0.25">
      <c r="B529" s="3">
        <v>1</v>
      </c>
      <c r="C529" s="3">
        <v>0.5</v>
      </c>
      <c r="D529">
        <v>1</v>
      </c>
      <c r="E529" s="3">
        <f>B529*C529*D529</f>
        <v>0.5</v>
      </c>
      <c r="F529" t="s">
        <v>4</v>
      </c>
    </row>
    <row r="530" spans="2:6" x14ac:dyDescent="0.25">
      <c r="E530" s="3"/>
    </row>
    <row r="531" spans="2:6" x14ac:dyDescent="0.25">
      <c r="D531" t="s">
        <v>8</v>
      </c>
      <c r="E531" s="3">
        <f>(SUM(E523:E524)-(SUM(E528:E529)))</f>
        <v>7.894000000000001</v>
      </c>
      <c r="F531" t="s">
        <v>4</v>
      </c>
    </row>
    <row r="533" spans="2:6" x14ac:dyDescent="0.25">
      <c r="B533" s="2" t="s">
        <v>21</v>
      </c>
    </row>
    <row r="534" spans="2:6" x14ac:dyDescent="0.25">
      <c r="B534" t="s">
        <v>5</v>
      </c>
      <c r="C534" t="s">
        <v>24</v>
      </c>
      <c r="D534" t="s">
        <v>7</v>
      </c>
      <c r="E534" t="s">
        <v>8</v>
      </c>
    </row>
    <row r="535" spans="2:6" x14ac:dyDescent="0.25">
      <c r="B535">
        <v>2.3199999999999998</v>
      </c>
      <c r="C535">
        <v>1.7</v>
      </c>
      <c r="D535">
        <v>1</v>
      </c>
      <c r="E535" s="3">
        <f>B535*C535*D535</f>
        <v>3.9439999999999995</v>
      </c>
      <c r="F535" t="s">
        <v>4</v>
      </c>
    </row>
    <row r="537" spans="2:6" x14ac:dyDescent="0.25">
      <c r="B537" s="2" t="s">
        <v>22</v>
      </c>
    </row>
    <row r="538" spans="2:6" x14ac:dyDescent="0.25">
      <c r="B538" t="s">
        <v>5</v>
      </c>
      <c r="C538" t="s">
        <v>6</v>
      </c>
      <c r="D538" t="s">
        <v>7</v>
      </c>
      <c r="E538" t="s">
        <v>8</v>
      </c>
    </row>
    <row r="539" spans="2:6" x14ac:dyDescent="0.25">
      <c r="B539">
        <v>0.9</v>
      </c>
      <c r="C539">
        <v>2.4</v>
      </c>
      <c r="D539">
        <v>1</v>
      </c>
      <c r="E539">
        <f>B539*C539*D539</f>
        <v>2.16</v>
      </c>
      <c r="F539" t="s">
        <v>4</v>
      </c>
    </row>
    <row r="541" spans="2:6" x14ac:dyDescent="0.25">
      <c r="B541" s="1" t="s">
        <v>55</v>
      </c>
    </row>
    <row r="542" spans="2:6" x14ac:dyDescent="0.25">
      <c r="B542" s="2" t="s">
        <v>2</v>
      </c>
    </row>
    <row r="543" spans="2:6" x14ac:dyDescent="0.25">
      <c r="B543" t="s">
        <v>5</v>
      </c>
      <c r="C543" t="s">
        <v>6</v>
      </c>
      <c r="D543" t="s">
        <v>7</v>
      </c>
      <c r="E543" t="s">
        <v>8</v>
      </c>
    </row>
    <row r="544" spans="2:6" x14ac:dyDescent="0.25">
      <c r="B544" s="3">
        <v>2.46</v>
      </c>
      <c r="C544" s="3">
        <v>1.1000000000000001</v>
      </c>
      <c r="D544">
        <v>1</v>
      </c>
      <c r="E544" s="3">
        <f>B544*C544*D544</f>
        <v>2.706</v>
      </c>
      <c r="F544" t="s">
        <v>4</v>
      </c>
    </row>
    <row r="545" spans="2:6" x14ac:dyDescent="0.25">
      <c r="B545" s="3">
        <v>4.1500000000000004</v>
      </c>
      <c r="C545" s="3">
        <v>1.1000000000000001</v>
      </c>
      <c r="D545">
        <v>2</v>
      </c>
      <c r="E545" s="3">
        <f>B545*C545*D545</f>
        <v>9.1300000000000008</v>
      </c>
      <c r="F545" t="s">
        <v>4</v>
      </c>
    </row>
    <row r="546" spans="2:6" x14ac:dyDescent="0.25">
      <c r="B546" s="3">
        <v>3.43</v>
      </c>
      <c r="C546" s="3">
        <v>1.1000000000000001</v>
      </c>
      <c r="D546">
        <v>1</v>
      </c>
      <c r="E546" s="3">
        <f>B546*C546*D546</f>
        <v>3.7730000000000006</v>
      </c>
      <c r="F546" t="s">
        <v>4</v>
      </c>
    </row>
    <row r="547" spans="2:6" x14ac:dyDescent="0.25">
      <c r="B547" s="3">
        <v>2.4700000000000002</v>
      </c>
      <c r="C547" s="3">
        <v>1.1000000000000001</v>
      </c>
      <c r="D547">
        <v>1</v>
      </c>
      <c r="E547" s="3">
        <f>B547*C547*D547</f>
        <v>2.7170000000000005</v>
      </c>
      <c r="F547" t="s">
        <v>4</v>
      </c>
    </row>
    <row r="549" spans="2:6" x14ac:dyDescent="0.25">
      <c r="B549" s="2" t="s">
        <v>13</v>
      </c>
    </row>
    <row r="550" spans="2:6" x14ac:dyDescent="0.25">
      <c r="B550" t="s">
        <v>5</v>
      </c>
      <c r="C550" t="s">
        <v>6</v>
      </c>
      <c r="D550" t="s">
        <v>7</v>
      </c>
      <c r="E550" t="s">
        <v>8</v>
      </c>
    </row>
    <row r="551" spans="2:6" x14ac:dyDescent="0.25">
      <c r="B551" s="3">
        <v>1.24</v>
      </c>
      <c r="C551" s="3">
        <v>0.5</v>
      </c>
      <c r="D551">
        <v>1</v>
      </c>
      <c r="E551" s="3">
        <f>B551*C551*D551</f>
        <v>0.62</v>
      </c>
      <c r="F551" t="s">
        <v>4</v>
      </c>
    </row>
    <row r="552" spans="2:6" x14ac:dyDescent="0.25">
      <c r="B552" s="3">
        <v>0.7</v>
      </c>
      <c r="C552" s="3">
        <v>0.5</v>
      </c>
      <c r="D552">
        <v>3</v>
      </c>
      <c r="E552" s="3">
        <f>B552*C552*D552</f>
        <v>1.0499999999999998</v>
      </c>
      <c r="F552" t="s">
        <v>4</v>
      </c>
    </row>
    <row r="553" spans="2:6" x14ac:dyDescent="0.25">
      <c r="B553" s="3">
        <v>0.9</v>
      </c>
      <c r="C553" s="3">
        <v>0.5</v>
      </c>
      <c r="D553">
        <v>2</v>
      </c>
      <c r="E553" s="3">
        <f>B553*C553*D553</f>
        <v>0.9</v>
      </c>
      <c r="F553" t="s">
        <v>4</v>
      </c>
    </row>
    <row r="554" spans="2:6" x14ac:dyDescent="0.25">
      <c r="E554" s="3"/>
    </row>
    <row r="555" spans="2:6" x14ac:dyDescent="0.25">
      <c r="D555" t="s">
        <v>8</v>
      </c>
      <c r="E555" s="3">
        <f>(SUM(E544:E547)-(SUM(E551:E553)))</f>
        <v>15.756</v>
      </c>
      <c r="F555" t="s">
        <v>4</v>
      </c>
    </row>
    <row r="557" spans="2:6" x14ac:dyDescent="0.25">
      <c r="B557" s="2" t="s">
        <v>21</v>
      </c>
    </row>
    <row r="558" spans="2:6" x14ac:dyDescent="0.25">
      <c r="B558" t="s">
        <v>5</v>
      </c>
      <c r="C558" t="s">
        <v>24</v>
      </c>
      <c r="D558" t="s">
        <v>7</v>
      </c>
      <c r="E558" t="s">
        <v>8</v>
      </c>
    </row>
    <row r="559" spans="2:6" x14ac:dyDescent="0.25">
      <c r="B559">
        <v>4.1500000000000004</v>
      </c>
      <c r="C559">
        <v>2.46</v>
      </c>
      <c r="D559">
        <v>1</v>
      </c>
      <c r="E559" s="3">
        <f>B559*C559*D559</f>
        <v>10.209000000000001</v>
      </c>
      <c r="F559" t="s">
        <v>4</v>
      </c>
    </row>
    <row r="560" spans="2:6" x14ac:dyDescent="0.25">
      <c r="B560">
        <v>2.2000000000000002</v>
      </c>
      <c r="C560">
        <v>0.73</v>
      </c>
      <c r="D560">
        <v>1</v>
      </c>
      <c r="E560" s="3">
        <f t="shared" ref="E560:E561" si="0">B560*C560*D560</f>
        <v>1.6060000000000001</v>
      </c>
      <c r="F560" t="s">
        <v>4</v>
      </c>
    </row>
    <row r="561" spans="2:6" x14ac:dyDescent="0.25">
      <c r="B561">
        <v>2.29</v>
      </c>
      <c r="C561">
        <v>2.4700000000000002</v>
      </c>
      <c r="D561">
        <v>1</v>
      </c>
      <c r="E561" s="3">
        <f t="shared" si="0"/>
        <v>5.6563000000000008</v>
      </c>
      <c r="F561" t="s">
        <v>4</v>
      </c>
    </row>
    <row r="562" spans="2:6" x14ac:dyDescent="0.25">
      <c r="E562" s="3">
        <f>SUM(E559:E561)</f>
        <v>17.471300000000003</v>
      </c>
      <c r="F562" t="s">
        <v>4</v>
      </c>
    </row>
    <row r="564" spans="2:6" x14ac:dyDescent="0.25">
      <c r="B564" s="2" t="s">
        <v>22</v>
      </c>
    </row>
    <row r="565" spans="2:6" x14ac:dyDescent="0.25">
      <c r="B565" t="s">
        <v>5</v>
      </c>
      <c r="C565" t="s">
        <v>6</v>
      </c>
      <c r="D565" t="s">
        <v>7</v>
      </c>
      <c r="E565" t="s">
        <v>8</v>
      </c>
    </row>
    <row r="566" spans="2:6" x14ac:dyDescent="0.25">
      <c r="B566" s="3">
        <v>0.7</v>
      </c>
      <c r="C566">
        <v>2.4</v>
      </c>
      <c r="D566">
        <v>3</v>
      </c>
      <c r="E566">
        <f>B566*C566*D566</f>
        <v>5.04</v>
      </c>
      <c r="F566" t="s">
        <v>4</v>
      </c>
    </row>
    <row r="567" spans="2:6" x14ac:dyDescent="0.25">
      <c r="B567" s="3">
        <v>0.9</v>
      </c>
      <c r="C567">
        <v>2.4</v>
      </c>
      <c r="D567">
        <v>2</v>
      </c>
      <c r="E567">
        <f>B567*C567*D567</f>
        <v>4.32</v>
      </c>
      <c r="F567" t="s">
        <v>4</v>
      </c>
    </row>
    <row r="568" spans="2:6" x14ac:dyDescent="0.25">
      <c r="E568">
        <f>SUM(E566:E567)</f>
        <v>9.36</v>
      </c>
    </row>
    <row r="570" spans="2:6" x14ac:dyDescent="0.25">
      <c r="B570" s="2" t="s">
        <v>56</v>
      </c>
    </row>
    <row r="571" spans="2:6" x14ac:dyDescent="0.25">
      <c r="B571" t="s">
        <v>5</v>
      </c>
      <c r="C571" t="s">
        <v>6</v>
      </c>
      <c r="D571" t="s">
        <v>7</v>
      </c>
      <c r="E571" t="s">
        <v>8</v>
      </c>
    </row>
    <row r="572" spans="2:6" x14ac:dyDescent="0.25">
      <c r="B572" s="3">
        <v>1.24</v>
      </c>
      <c r="C572">
        <v>2.4</v>
      </c>
      <c r="D572">
        <v>1</v>
      </c>
      <c r="E572">
        <f>B572*C572*D572</f>
        <v>2.976</v>
      </c>
      <c r="F572" t="s">
        <v>4</v>
      </c>
    </row>
    <row r="574" spans="2:6" x14ac:dyDescent="0.25">
      <c r="B574" s="1" t="s">
        <v>57</v>
      </c>
    </row>
    <row r="575" spans="2:6" x14ac:dyDescent="0.25">
      <c r="B575" s="2" t="s">
        <v>2</v>
      </c>
    </row>
    <row r="576" spans="2:6" x14ac:dyDescent="0.25">
      <c r="B576" t="s">
        <v>5</v>
      </c>
      <c r="C576" t="s">
        <v>6</v>
      </c>
      <c r="D576" t="s">
        <v>7</v>
      </c>
      <c r="E576" t="s">
        <v>8</v>
      </c>
    </row>
    <row r="577" spans="2:6" x14ac:dyDescent="0.25">
      <c r="B577" s="3">
        <v>8.2799999999999994</v>
      </c>
      <c r="C577" s="3">
        <v>1.1000000000000001</v>
      </c>
      <c r="D577">
        <v>1</v>
      </c>
      <c r="E577" s="3">
        <f>B577*C577*D577</f>
        <v>9.1080000000000005</v>
      </c>
      <c r="F577" t="s">
        <v>4</v>
      </c>
    </row>
    <row r="578" spans="2:6" x14ac:dyDescent="0.25">
      <c r="B578" s="3">
        <v>18.79</v>
      </c>
      <c r="C578" s="3">
        <v>1.1000000000000001</v>
      </c>
      <c r="D578">
        <v>1</v>
      </c>
      <c r="E578" s="3">
        <f>B578*C578*D578</f>
        <v>20.669</v>
      </c>
      <c r="F578" t="s">
        <v>4</v>
      </c>
    </row>
    <row r="579" spans="2:6" x14ac:dyDescent="0.25">
      <c r="B579" s="3">
        <v>2.2000000000000002</v>
      </c>
      <c r="C579" s="3">
        <v>1.1000000000000001</v>
      </c>
      <c r="D579">
        <v>1</v>
      </c>
      <c r="E579" s="3">
        <f>B579*C579*D579</f>
        <v>2.4200000000000004</v>
      </c>
      <c r="F579" t="s">
        <v>4</v>
      </c>
    </row>
    <row r="580" spans="2:6" x14ac:dyDescent="0.25">
      <c r="B580" s="3">
        <v>9.15</v>
      </c>
      <c r="C580" s="3">
        <v>1.1000000000000001</v>
      </c>
      <c r="D580">
        <v>1</v>
      </c>
      <c r="E580" s="3">
        <f>B580*C580*D580</f>
        <v>10.065000000000001</v>
      </c>
      <c r="F580" t="s">
        <v>4</v>
      </c>
    </row>
    <row r="581" spans="2:6" x14ac:dyDescent="0.25">
      <c r="B581" s="3">
        <v>11.12</v>
      </c>
      <c r="C581" s="3">
        <v>1.1000000000000001</v>
      </c>
      <c r="D581">
        <v>1</v>
      </c>
      <c r="E581" s="3">
        <f t="shared" ref="E581:E582" si="1">B581*C581*D581</f>
        <v>12.231999999999999</v>
      </c>
      <c r="F581" t="s">
        <v>4</v>
      </c>
    </row>
    <row r="582" spans="2:6" x14ac:dyDescent="0.25">
      <c r="B582" s="3">
        <v>1.85</v>
      </c>
      <c r="C582" s="3">
        <v>1.1000000000000001</v>
      </c>
      <c r="D582">
        <v>1</v>
      </c>
      <c r="E582" s="3">
        <f t="shared" si="1"/>
        <v>2.0350000000000001</v>
      </c>
      <c r="F582" t="s">
        <v>4</v>
      </c>
    </row>
    <row r="584" spans="2:6" x14ac:dyDescent="0.25">
      <c r="B584" s="2" t="s">
        <v>13</v>
      </c>
    </row>
    <row r="585" spans="2:6" x14ac:dyDescent="0.25">
      <c r="B585" t="s">
        <v>5</v>
      </c>
      <c r="C585" t="s">
        <v>6</v>
      </c>
      <c r="D585" t="s">
        <v>7</v>
      </c>
      <c r="E585" t="s">
        <v>8</v>
      </c>
    </row>
    <row r="586" spans="2:6" x14ac:dyDescent="0.25">
      <c r="B586" s="3">
        <v>0.9</v>
      </c>
      <c r="C586" s="3">
        <v>0.5</v>
      </c>
      <c r="D586">
        <v>11</v>
      </c>
      <c r="E586" s="3">
        <f>B586*C586*D586</f>
        <v>4.95</v>
      </c>
      <c r="F586" t="s">
        <v>4</v>
      </c>
    </row>
    <row r="587" spans="2:6" x14ac:dyDescent="0.25">
      <c r="B587" s="3">
        <v>0.8</v>
      </c>
      <c r="C587" s="3">
        <v>0.5</v>
      </c>
      <c r="D587">
        <v>2</v>
      </c>
      <c r="E587" s="3">
        <f>B587*C587*D587</f>
        <v>0.8</v>
      </c>
      <c r="F587" t="s">
        <v>4</v>
      </c>
    </row>
    <row r="588" spans="2:6" x14ac:dyDescent="0.25">
      <c r="B588" s="3">
        <v>0.7</v>
      </c>
      <c r="C588" s="3">
        <v>0.5</v>
      </c>
      <c r="D588">
        <v>3</v>
      </c>
      <c r="E588" s="3">
        <f>B588*C588*D588</f>
        <v>1.0499999999999998</v>
      </c>
      <c r="F588" t="s">
        <v>4</v>
      </c>
    </row>
    <row r="589" spans="2:6" x14ac:dyDescent="0.25">
      <c r="B589" s="3">
        <v>1.2</v>
      </c>
      <c r="C589" s="3">
        <v>0.5</v>
      </c>
      <c r="D589">
        <v>1</v>
      </c>
      <c r="E589" s="3">
        <f>B589*C589*D589</f>
        <v>0.6</v>
      </c>
      <c r="F589" t="s">
        <v>4</v>
      </c>
    </row>
    <row r="590" spans="2:6" x14ac:dyDescent="0.25">
      <c r="B590" s="3">
        <v>2.2000000000000002</v>
      </c>
      <c r="C590" s="3">
        <v>0.4</v>
      </c>
      <c r="D590">
        <v>1</v>
      </c>
      <c r="E590" s="3">
        <f>B590*C590*D590</f>
        <v>0.88000000000000012</v>
      </c>
      <c r="F590" t="s">
        <v>4</v>
      </c>
    </row>
    <row r="591" spans="2:6" x14ac:dyDescent="0.25">
      <c r="E591" s="3"/>
    </row>
    <row r="592" spans="2:6" x14ac:dyDescent="0.25">
      <c r="D592" t="s">
        <v>8</v>
      </c>
      <c r="E592" s="3">
        <f>(SUM(E577:E582)-(SUM(E586:E590)))</f>
        <v>48.248999999999995</v>
      </c>
      <c r="F592" t="s">
        <v>4</v>
      </c>
    </row>
    <row r="594" spans="2:6" x14ac:dyDescent="0.25">
      <c r="B594" s="2" t="s">
        <v>21</v>
      </c>
    </row>
    <row r="595" spans="2:6" x14ac:dyDescent="0.25">
      <c r="B595" t="s">
        <v>5</v>
      </c>
      <c r="C595" t="s">
        <v>24</v>
      </c>
      <c r="D595" t="s">
        <v>7</v>
      </c>
      <c r="E595" t="s">
        <v>8</v>
      </c>
    </row>
    <row r="596" spans="2:6" x14ac:dyDescent="0.25">
      <c r="B596">
        <v>2.2000000000000002</v>
      </c>
      <c r="C596">
        <v>28.72</v>
      </c>
      <c r="D596">
        <v>1</v>
      </c>
      <c r="E596" s="3">
        <f>B596*C596*D596</f>
        <v>63.184000000000005</v>
      </c>
      <c r="F596" t="s">
        <v>4</v>
      </c>
    </row>
    <row r="597" spans="2:6" x14ac:dyDescent="0.25">
      <c r="B597">
        <v>3.77</v>
      </c>
      <c r="C597">
        <v>1.85</v>
      </c>
      <c r="D597">
        <v>1</v>
      </c>
      <c r="E597" s="3">
        <f t="shared" ref="E597" si="2">B597*C597*D597</f>
        <v>6.9745000000000008</v>
      </c>
      <c r="F597" t="s">
        <v>4</v>
      </c>
    </row>
    <row r="598" spans="2:6" x14ac:dyDescent="0.25">
      <c r="E598" s="3"/>
    </row>
    <row r="599" spans="2:6" x14ac:dyDescent="0.25">
      <c r="E599" s="3">
        <f>SUM(E596:E597)</f>
        <v>70.158500000000004</v>
      </c>
      <c r="F599" t="s">
        <v>4</v>
      </c>
    </row>
    <row r="601" spans="2:6" x14ac:dyDescent="0.25">
      <c r="B601" s="2" t="s">
        <v>22</v>
      </c>
    </row>
    <row r="602" spans="2:6" x14ac:dyDescent="0.25">
      <c r="B602" t="s">
        <v>5</v>
      </c>
      <c r="C602" t="s">
        <v>6</v>
      </c>
      <c r="D602" t="s">
        <v>7</v>
      </c>
      <c r="E602" t="s">
        <v>8</v>
      </c>
    </row>
    <row r="603" spans="2:6" x14ac:dyDescent="0.25">
      <c r="B603" s="3">
        <v>0.9</v>
      </c>
      <c r="C603" s="3">
        <v>2.4</v>
      </c>
      <c r="D603">
        <v>11</v>
      </c>
      <c r="E603" s="3">
        <f>B603*C603*D603</f>
        <v>23.76</v>
      </c>
      <c r="F603" t="s">
        <v>4</v>
      </c>
    </row>
    <row r="604" spans="2:6" x14ac:dyDescent="0.25">
      <c r="B604" s="3">
        <v>0.8</v>
      </c>
      <c r="C604" s="3">
        <v>2.4</v>
      </c>
      <c r="D604">
        <v>2</v>
      </c>
      <c r="E604" s="3">
        <f>B604*C604*D604</f>
        <v>3.84</v>
      </c>
      <c r="F604" t="s">
        <v>4</v>
      </c>
    </row>
    <row r="605" spans="2:6" x14ac:dyDescent="0.25">
      <c r="B605" s="3">
        <v>0.7</v>
      </c>
      <c r="C605" s="3">
        <v>2.4</v>
      </c>
      <c r="D605">
        <v>3</v>
      </c>
      <c r="E605" s="3">
        <f>B605*C605*D605</f>
        <v>5.04</v>
      </c>
      <c r="F605" t="s">
        <v>4</v>
      </c>
    </row>
    <row r="606" spans="2:6" x14ac:dyDescent="0.25">
      <c r="B606" s="3">
        <v>1.2</v>
      </c>
      <c r="C606" s="3">
        <v>2.4</v>
      </c>
      <c r="D606">
        <v>1</v>
      </c>
      <c r="E606" s="3">
        <f>B606*C606*D606</f>
        <v>2.88</v>
      </c>
      <c r="F606" t="s">
        <v>4</v>
      </c>
    </row>
    <row r="607" spans="2:6" x14ac:dyDescent="0.25">
      <c r="E607" s="3">
        <f>SUM(E603:E606)</f>
        <v>35.520000000000003</v>
      </c>
      <c r="F607" t="s">
        <v>4</v>
      </c>
    </row>
    <row r="609" spans="2:6" x14ac:dyDescent="0.25">
      <c r="B609" s="2" t="s">
        <v>56</v>
      </c>
    </row>
    <row r="610" spans="2:6" x14ac:dyDescent="0.25">
      <c r="B610" t="s">
        <v>5</v>
      </c>
      <c r="C610" t="s">
        <v>6</v>
      </c>
      <c r="D610" t="s">
        <v>7</v>
      </c>
      <c r="E610" t="s">
        <v>8</v>
      </c>
    </row>
    <row r="611" spans="2:6" x14ac:dyDescent="0.25">
      <c r="B611" s="3">
        <v>1.1000000000000001</v>
      </c>
      <c r="C611">
        <v>2.5</v>
      </c>
      <c r="D611">
        <v>1</v>
      </c>
      <c r="E611">
        <f>B611*C611*D611</f>
        <v>2.75</v>
      </c>
      <c r="F611" t="s">
        <v>4</v>
      </c>
    </row>
    <row r="613" spans="2:6" x14ac:dyDescent="0.25">
      <c r="B613" s="2" t="s">
        <v>58</v>
      </c>
    </row>
    <row r="614" spans="2:6" x14ac:dyDescent="0.25">
      <c r="B614" t="s">
        <v>5</v>
      </c>
      <c r="C614" t="s">
        <v>6</v>
      </c>
      <c r="D614" t="s">
        <v>8</v>
      </c>
    </row>
    <row r="615" spans="2:6" x14ac:dyDescent="0.25">
      <c r="B615">
        <v>1.2</v>
      </c>
      <c r="C615">
        <v>3</v>
      </c>
      <c r="D615">
        <f>B615*C615</f>
        <v>3.5999999999999996</v>
      </c>
      <c r="E615" t="s">
        <v>4</v>
      </c>
      <c r="F615" t="s">
        <v>59</v>
      </c>
    </row>
    <row r="616" spans="2:6" x14ac:dyDescent="0.25">
      <c r="B616">
        <v>1</v>
      </c>
      <c r="C616">
        <v>3</v>
      </c>
      <c r="D616">
        <f>B616*C616</f>
        <v>3</v>
      </c>
      <c r="E616" t="s">
        <v>4</v>
      </c>
      <c r="F616" t="s">
        <v>60</v>
      </c>
    </row>
    <row r="617" spans="2:6" x14ac:dyDescent="0.25">
      <c r="D617">
        <f>SUM(D615:D616)</f>
        <v>6.6</v>
      </c>
      <c r="E617" t="s">
        <v>4</v>
      </c>
    </row>
    <row r="619" spans="2:6" x14ac:dyDescent="0.25">
      <c r="B619" s="1" t="s">
        <v>61</v>
      </c>
    </row>
    <row r="620" spans="2:6" x14ac:dyDescent="0.25">
      <c r="B620" s="2" t="s">
        <v>2</v>
      </c>
    </row>
    <row r="621" spans="2:6" x14ac:dyDescent="0.25">
      <c r="B621" t="s">
        <v>5</v>
      </c>
      <c r="C621" t="s">
        <v>6</v>
      </c>
      <c r="D621" t="s">
        <v>7</v>
      </c>
      <c r="E621" t="s">
        <v>8</v>
      </c>
    </row>
    <row r="622" spans="2:6" x14ac:dyDescent="0.25">
      <c r="B622" s="3">
        <v>4.18</v>
      </c>
      <c r="C622" s="3">
        <v>1.1000000000000001</v>
      </c>
      <c r="D622">
        <v>1</v>
      </c>
      <c r="E622" s="3">
        <f>B622*C622*D622</f>
        <v>4.5979999999999999</v>
      </c>
      <c r="F622" t="s">
        <v>4</v>
      </c>
    </row>
    <row r="623" spans="2:6" x14ac:dyDescent="0.25">
      <c r="B623" s="3">
        <v>1.52</v>
      </c>
      <c r="C623" s="3">
        <v>1.1000000000000001</v>
      </c>
      <c r="D623">
        <v>1</v>
      </c>
      <c r="E623" s="3">
        <f>B623*C623*D623</f>
        <v>1.6720000000000002</v>
      </c>
      <c r="F623" t="s">
        <v>4</v>
      </c>
    </row>
    <row r="624" spans="2:6" x14ac:dyDescent="0.25">
      <c r="B624" s="3">
        <v>1.71</v>
      </c>
      <c r="C624" s="3">
        <v>1.1000000000000001</v>
      </c>
      <c r="D624">
        <v>1</v>
      </c>
      <c r="E624" s="3">
        <f>B624*C624*D624</f>
        <v>1.881</v>
      </c>
      <c r="F624" t="s">
        <v>4</v>
      </c>
    </row>
    <row r="625" spans="2:6" x14ac:dyDescent="0.25">
      <c r="B625" s="3">
        <v>6.21</v>
      </c>
      <c r="C625" s="3">
        <v>1.1000000000000001</v>
      </c>
      <c r="D625">
        <v>1</v>
      </c>
      <c r="E625" s="3">
        <f>B625*C625*D625</f>
        <v>6.8310000000000004</v>
      </c>
      <c r="F625" t="s">
        <v>4</v>
      </c>
    </row>
    <row r="626" spans="2:6" x14ac:dyDescent="0.25">
      <c r="B626" s="3">
        <v>1.25</v>
      </c>
      <c r="C626" s="3">
        <v>1.1000000000000001</v>
      </c>
      <c r="D626">
        <v>1</v>
      </c>
      <c r="E626" s="3">
        <f t="shared" ref="E626:E628" si="3">B626*C626*D626</f>
        <v>1.375</v>
      </c>
      <c r="F626" t="s">
        <v>4</v>
      </c>
    </row>
    <row r="627" spans="2:6" x14ac:dyDescent="0.25">
      <c r="B627" s="3">
        <v>4.3</v>
      </c>
      <c r="C627" s="3">
        <v>1.1000000000000001</v>
      </c>
      <c r="D627">
        <v>1</v>
      </c>
      <c r="E627" s="3">
        <f t="shared" si="3"/>
        <v>4.7300000000000004</v>
      </c>
      <c r="F627" t="s">
        <v>4</v>
      </c>
    </row>
    <row r="628" spans="2:6" x14ac:dyDescent="0.25">
      <c r="B628" s="3">
        <v>0.88</v>
      </c>
      <c r="C628" s="3">
        <v>1.1000000000000001</v>
      </c>
      <c r="D628">
        <v>1</v>
      </c>
      <c r="E628" s="3">
        <f t="shared" si="3"/>
        <v>0.96800000000000008</v>
      </c>
      <c r="F628" t="s">
        <v>4</v>
      </c>
    </row>
    <row r="630" spans="2:6" x14ac:dyDescent="0.25">
      <c r="B630" s="2" t="s">
        <v>13</v>
      </c>
    </row>
    <row r="631" spans="2:6" x14ac:dyDescent="0.25">
      <c r="B631" t="s">
        <v>5</v>
      </c>
      <c r="C631" t="s">
        <v>6</v>
      </c>
      <c r="D631" t="s">
        <v>7</v>
      </c>
      <c r="E631" t="s">
        <v>8</v>
      </c>
    </row>
    <row r="632" spans="2:6" x14ac:dyDescent="0.25">
      <c r="B632" s="3">
        <v>0.7</v>
      </c>
      <c r="C632" s="3">
        <v>0.5</v>
      </c>
      <c r="D632">
        <v>1</v>
      </c>
      <c r="E632" s="3">
        <f>B632*C632*D632</f>
        <v>0.35</v>
      </c>
      <c r="F632" t="s">
        <v>4</v>
      </c>
    </row>
    <row r="633" spans="2:6" x14ac:dyDescent="0.25">
      <c r="B633" s="3">
        <v>4.3499999999999996</v>
      </c>
      <c r="C633" s="3">
        <v>0.6</v>
      </c>
      <c r="D633">
        <v>1</v>
      </c>
      <c r="E633" s="3">
        <f>B633*C633*D633</f>
        <v>2.61</v>
      </c>
      <c r="F633" t="s">
        <v>4</v>
      </c>
    </row>
    <row r="634" spans="2:6" x14ac:dyDescent="0.25">
      <c r="B634" s="3">
        <v>1.25</v>
      </c>
      <c r="C634" s="3">
        <v>0.4</v>
      </c>
      <c r="D634">
        <v>1</v>
      </c>
      <c r="E634" s="3">
        <f>B634*C634*D634</f>
        <v>0.5</v>
      </c>
      <c r="F634" t="s">
        <v>4</v>
      </c>
    </row>
    <row r="635" spans="2:6" x14ac:dyDescent="0.25">
      <c r="E635" s="3"/>
    </row>
    <row r="636" spans="2:6" x14ac:dyDescent="0.25">
      <c r="D636" t="s">
        <v>8</v>
      </c>
      <c r="E636" s="3">
        <f>(SUM(E622:E628)-(SUM(E632:E634)))</f>
        <v>18.594999999999999</v>
      </c>
      <c r="F636" t="s">
        <v>4</v>
      </c>
    </row>
    <row r="638" spans="2:6" x14ac:dyDescent="0.25">
      <c r="B638" s="2" t="s">
        <v>21</v>
      </c>
    </row>
    <row r="639" spans="2:6" x14ac:dyDescent="0.25">
      <c r="B639" t="s">
        <v>5</v>
      </c>
      <c r="C639" t="s">
        <v>24</v>
      </c>
      <c r="D639" t="s">
        <v>7</v>
      </c>
      <c r="E639" t="s">
        <v>8</v>
      </c>
    </row>
    <row r="640" spans="2:6" x14ac:dyDescent="0.25">
      <c r="B640">
        <v>8.3000000000000007</v>
      </c>
      <c r="C640">
        <v>1.85</v>
      </c>
      <c r="D640">
        <v>1</v>
      </c>
      <c r="E640" s="3">
        <f>B640*C640*D640</f>
        <v>15.355000000000002</v>
      </c>
      <c r="F640" t="s">
        <v>4</v>
      </c>
    </row>
    <row r="641" spans="2:6" x14ac:dyDescent="0.25">
      <c r="B641">
        <v>2.33</v>
      </c>
      <c r="C641">
        <v>1.71</v>
      </c>
      <c r="D641">
        <v>1</v>
      </c>
      <c r="E641" s="3">
        <f t="shared" ref="E641:E643" si="4">B641*C641*D641</f>
        <v>3.9843000000000002</v>
      </c>
      <c r="F641" t="s">
        <v>4</v>
      </c>
    </row>
    <row r="642" spans="2:6" x14ac:dyDescent="0.25">
      <c r="B642">
        <v>5.71</v>
      </c>
      <c r="C642">
        <v>1.53</v>
      </c>
      <c r="D642">
        <v>1</v>
      </c>
      <c r="E642" s="3">
        <f t="shared" si="4"/>
        <v>8.7363</v>
      </c>
      <c r="F642" t="s">
        <v>4</v>
      </c>
    </row>
    <row r="643" spans="2:6" x14ac:dyDescent="0.25">
      <c r="B643">
        <v>1.25</v>
      </c>
      <c r="C643">
        <v>0.5</v>
      </c>
      <c r="D643">
        <v>1</v>
      </c>
      <c r="E643" s="3">
        <f t="shared" si="4"/>
        <v>0.625</v>
      </c>
      <c r="F643" t="s">
        <v>4</v>
      </c>
    </row>
    <row r="644" spans="2:6" x14ac:dyDescent="0.25">
      <c r="E644" s="3">
        <f>SUM(E640:E643)</f>
        <v>28.700600000000001</v>
      </c>
      <c r="F644" t="s">
        <v>4</v>
      </c>
    </row>
    <row r="646" spans="2:6" x14ac:dyDescent="0.25">
      <c r="B646" s="2" t="s">
        <v>22</v>
      </c>
    </row>
    <row r="647" spans="2:6" x14ac:dyDescent="0.25">
      <c r="B647" t="s">
        <v>5</v>
      </c>
      <c r="C647" t="s">
        <v>6</v>
      </c>
      <c r="D647" t="s">
        <v>7</v>
      </c>
      <c r="E647" t="s">
        <v>8</v>
      </c>
    </row>
    <row r="648" spans="2:6" x14ac:dyDescent="0.25">
      <c r="B648" s="3">
        <v>0.7</v>
      </c>
      <c r="C648" s="3">
        <v>2.4</v>
      </c>
      <c r="D648">
        <v>1</v>
      </c>
      <c r="E648" s="3">
        <f>B648*C648*D648</f>
        <v>1.68</v>
      </c>
      <c r="F648" t="s">
        <v>4</v>
      </c>
    </row>
    <row r="649" spans="2:6" x14ac:dyDescent="0.25">
      <c r="E649" s="3"/>
    </row>
    <row r="650" spans="2:6" x14ac:dyDescent="0.25">
      <c r="B650" s="2" t="s">
        <v>62</v>
      </c>
      <c r="C650" s="6"/>
      <c r="D650" s="6"/>
      <c r="E650" s="7"/>
    </row>
    <row r="651" spans="2:6" x14ac:dyDescent="0.25">
      <c r="B651" s="6" t="s">
        <v>5</v>
      </c>
      <c r="C651" s="6" t="s">
        <v>6</v>
      </c>
      <c r="D651" s="6" t="s">
        <v>8</v>
      </c>
      <c r="E651" s="7"/>
    </row>
    <row r="652" spans="2:6" x14ac:dyDescent="0.25">
      <c r="B652" s="6">
        <v>3.1</v>
      </c>
      <c r="C652" s="6">
        <v>0.8</v>
      </c>
      <c r="D652" s="6">
        <f>B652*C652</f>
        <v>2.4800000000000004</v>
      </c>
      <c r="E652" s="6" t="s">
        <v>4</v>
      </c>
    </row>
    <row r="653" spans="2:6" x14ac:dyDescent="0.25">
      <c r="B653" s="6">
        <v>1.55</v>
      </c>
      <c r="C653" s="6">
        <v>0.8</v>
      </c>
      <c r="D653" s="6">
        <f>B653*C653</f>
        <v>1.2400000000000002</v>
      </c>
      <c r="E653" s="6" t="s">
        <v>4</v>
      </c>
    </row>
    <row r="654" spans="2:6" x14ac:dyDescent="0.25">
      <c r="B654" s="6"/>
      <c r="C654" s="6"/>
      <c r="D654" s="6">
        <f>SUM(D652:D653)</f>
        <v>3.7200000000000006</v>
      </c>
      <c r="E654" s="6" t="s">
        <v>4</v>
      </c>
    </row>
    <row r="656" spans="2:6" x14ac:dyDescent="0.25">
      <c r="B656" s="1" t="s">
        <v>63</v>
      </c>
    </row>
    <row r="657" spans="2:8" x14ac:dyDescent="0.25">
      <c r="B657" s="2" t="s">
        <v>64</v>
      </c>
    </row>
    <row r="658" spans="2:8" x14ac:dyDescent="0.25">
      <c r="B658" t="s">
        <v>5</v>
      </c>
      <c r="C658" t="s">
        <v>6</v>
      </c>
      <c r="D658" t="s">
        <v>7</v>
      </c>
      <c r="E658" t="s">
        <v>8</v>
      </c>
    </row>
    <row r="659" spans="2:8" x14ac:dyDescent="0.25">
      <c r="B659" s="6">
        <v>4.9000000000000004</v>
      </c>
      <c r="C659" s="6">
        <v>0.45</v>
      </c>
      <c r="D659" s="6">
        <v>2</v>
      </c>
      <c r="E659" s="8">
        <f t="shared" ref="E659:E704" si="5">B659*C659*D659</f>
        <v>4.41</v>
      </c>
      <c r="F659" s="6" t="s">
        <v>4</v>
      </c>
      <c r="G659" s="6" t="s">
        <v>65</v>
      </c>
      <c r="H659" s="7"/>
    </row>
    <row r="660" spans="2:8" x14ac:dyDescent="0.25">
      <c r="B660" s="6">
        <v>4.9000000000000004</v>
      </c>
      <c r="C660" s="6">
        <v>0.15</v>
      </c>
      <c r="D660" s="6">
        <v>1</v>
      </c>
      <c r="E660" s="8">
        <f t="shared" si="5"/>
        <v>0.73499999999999999</v>
      </c>
      <c r="F660" s="6" t="s">
        <v>4</v>
      </c>
      <c r="G660" s="6" t="s">
        <v>65</v>
      </c>
      <c r="H660" s="7"/>
    </row>
    <row r="661" spans="2:8" x14ac:dyDescent="0.25">
      <c r="B661" s="6">
        <v>16.28</v>
      </c>
      <c r="C661" s="6">
        <v>0.45</v>
      </c>
      <c r="D661" s="6">
        <v>2</v>
      </c>
      <c r="E661" s="8">
        <f t="shared" si="5"/>
        <v>14.652000000000001</v>
      </c>
      <c r="F661" s="6" t="s">
        <v>4</v>
      </c>
      <c r="G661" s="6" t="s">
        <v>65</v>
      </c>
      <c r="H661" s="7"/>
    </row>
    <row r="662" spans="2:8" x14ac:dyDescent="0.25">
      <c r="B662" s="6">
        <v>16.28</v>
      </c>
      <c r="C662" s="6">
        <v>0.15</v>
      </c>
      <c r="D662" s="6">
        <v>1</v>
      </c>
      <c r="E662" s="8">
        <f t="shared" si="5"/>
        <v>2.4420000000000002</v>
      </c>
      <c r="F662" s="6" t="s">
        <v>4</v>
      </c>
      <c r="G662" s="6" t="s">
        <v>65</v>
      </c>
      <c r="H662" s="7"/>
    </row>
    <row r="663" spans="2:8" x14ac:dyDescent="0.25">
      <c r="B663" s="6">
        <v>1.8</v>
      </c>
      <c r="C663" s="6">
        <v>2.5</v>
      </c>
      <c r="D663" s="6">
        <v>1</v>
      </c>
      <c r="E663" s="8">
        <f t="shared" si="5"/>
        <v>4.5</v>
      </c>
      <c r="F663" s="6" t="s">
        <v>4</v>
      </c>
      <c r="G663" s="6" t="s">
        <v>65</v>
      </c>
      <c r="H663" s="7"/>
    </row>
    <row r="664" spans="2:8" x14ac:dyDescent="0.25">
      <c r="B664" s="6">
        <v>10.75</v>
      </c>
      <c r="C664" s="6">
        <v>3.85</v>
      </c>
      <c r="D664" s="6">
        <v>1</v>
      </c>
      <c r="E664" s="8">
        <f t="shared" si="5"/>
        <v>41.387500000000003</v>
      </c>
      <c r="F664" s="6" t="s">
        <v>4</v>
      </c>
      <c r="G664" s="6" t="s">
        <v>65</v>
      </c>
      <c r="H664" s="7"/>
    </row>
    <row r="665" spans="2:8" x14ac:dyDescent="0.25">
      <c r="B665" s="6">
        <v>2.9</v>
      </c>
      <c r="C665" s="6">
        <v>5.7</v>
      </c>
      <c r="D665" s="6">
        <v>2</v>
      </c>
      <c r="E665" s="8">
        <f t="shared" si="5"/>
        <v>33.06</v>
      </c>
      <c r="F665" s="6" t="s">
        <v>4</v>
      </c>
      <c r="G665" s="6" t="s">
        <v>65</v>
      </c>
      <c r="H665" s="7"/>
    </row>
    <row r="666" spans="2:8" x14ac:dyDescent="0.25">
      <c r="B666" s="6">
        <v>2.7</v>
      </c>
      <c r="C666" s="6">
        <v>1.86</v>
      </c>
      <c r="D666" s="6">
        <v>1</v>
      </c>
      <c r="E666" s="8">
        <f t="shared" si="5"/>
        <v>5.0220000000000002</v>
      </c>
      <c r="F666" s="6" t="s">
        <v>4</v>
      </c>
      <c r="G666" s="6" t="s">
        <v>65</v>
      </c>
      <c r="H666" s="7"/>
    </row>
    <row r="667" spans="2:8" x14ac:dyDescent="0.25">
      <c r="B667" s="6">
        <v>6.21</v>
      </c>
      <c r="C667" s="6">
        <v>4.54</v>
      </c>
      <c r="D667" s="6">
        <v>1</v>
      </c>
      <c r="E667" s="8">
        <f t="shared" si="5"/>
        <v>28.1934</v>
      </c>
      <c r="F667" s="6" t="s">
        <v>4</v>
      </c>
      <c r="G667" s="6" t="s">
        <v>65</v>
      </c>
      <c r="H667" s="7"/>
    </row>
    <row r="668" spans="2:8" x14ac:dyDescent="0.25">
      <c r="B668" s="6">
        <v>2</v>
      </c>
      <c r="C668" s="6">
        <v>2.5</v>
      </c>
      <c r="D668" s="6">
        <v>1</v>
      </c>
      <c r="E668" s="8">
        <f t="shared" si="5"/>
        <v>5</v>
      </c>
      <c r="F668" s="6" t="s">
        <v>4</v>
      </c>
      <c r="G668" s="6" t="s">
        <v>66</v>
      </c>
    </row>
    <row r="669" spans="2:8" x14ac:dyDescent="0.25">
      <c r="B669" s="6">
        <v>2</v>
      </c>
      <c r="C669" s="6">
        <v>2.5</v>
      </c>
      <c r="D669" s="6">
        <v>1</v>
      </c>
      <c r="E669" s="8">
        <f t="shared" si="5"/>
        <v>5</v>
      </c>
      <c r="F669" s="6" t="s">
        <v>4</v>
      </c>
      <c r="G669" s="6" t="s">
        <v>67</v>
      </c>
    </row>
    <row r="670" spans="2:8" x14ac:dyDescent="0.25">
      <c r="B670" s="6">
        <v>3.25</v>
      </c>
      <c r="C670" s="6">
        <v>2.5</v>
      </c>
      <c r="D670" s="6">
        <v>1</v>
      </c>
      <c r="E670" s="8">
        <f t="shared" si="5"/>
        <v>8.125</v>
      </c>
      <c r="F670" s="6" t="s">
        <v>4</v>
      </c>
      <c r="G670" s="6" t="s">
        <v>66</v>
      </c>
    </row>
    <row r="671" spans="2:8" x14ac:dyDescent="0.25">
      <c r="B671" s="6">
        <v>3.25</v>
      </c>
      <c r="C671" s="6">
        <v>1.1000000000000001</v>
      </c>
      <c r="D671" s="6">
        <v>1</v>
      </c>
      <c r="E671" s="8">
        <f t="shared" si="5"/>
        <v>3.5750000000000002</v>
      </c>
      <c r="F671" s="6" t="s">
        <v>4</v>
      </c>
      <c r="G671" s="6" t="s">
        <v>66</v>
      </c>
    </row>
    <row r="672" spans="2:8" x14ac:dyDescent="0.25">
      <c r="B672" s="6">
        <v>3.1</v>
      </c>
      <c r="C672" s="6">
        <v>3.6</v>
      </c>
      <c r="D672" s="6">
        <v>1</v>
      </c>
      <c r="E672" s="8">
        <f t="shared" si="5"/>
        <v>11.16</v>
      </c>
      <c r="F672" s="6" t="s">
        <v>4</v>
      </c>
      <c r="G672" s="6"/>
    </row>
    <row r="673" spans="2:7" x14ac:dyDescent="0.25">
      <c r="B673" s="6">
        <v>3.5</v>
      </c>
      <c r="C673" s="6">
        <v>3.6</v>
      </c>
      <c r="D673" s="6">
        <v>1</v>
      </c>
      <c r="E673" s="8">
        <f t="shared" si="5"/>
        <v>12.6</v>
      </c>
      <c r="F673" s="6" t="s">
        <v>4</v>
      </c>
    </row>
    <row r="674" spans="2:7" x14ac:dyDescent="0.25">
      <c r="B674" s="6">
        <v>3.35</v>
      </c>
      <c r="C674" s="6">
        <v>1.1000000000000001</v>
      </c>
      <c r="D674" s="6">
        <v>1</v>
      </c>
      <c r="E674" s="8">
        <f t="shared" si="5"/>
        <v>3.6850000000000005</v>
      </c>
      <c r="F674" s="6" t="s">
        <v>4</v>
      </c>
    </row>
    <row r="675" spans="2:7" x14ac:dyDescent="0.25">
      <c r="B675" s="6">
        <v>3.35</v>
      </c>
      <c r="C675" s="6">
        <v>0.9</v>
      </c>
      <c r="D675" s="6">
        <v>1</v>
      </c>
      <c r="E675" s="8">
        <f t="shared" si="5"/>
        <v>3.0150000000000001</v>
      </c>
      <c r="F675" s="6" t="s">
        <v>4</v>
      </c>
    </row>
    <row r="676" spans="2:7" x14ac:dyDescent="0.25">
      <c r="B676" s="6">
        <v>15</v>
      </c>
      <c r="C676" s="6">
        <v>2.5</v>
      </c>
      <c r="D676" s="6">
        <v>2</v>
      </c>
      <c r="E676" s="8">
        <f t="shared" si="5"/>
        <v>75</v>
      </c>
      <c r="F676" s="6" t="s">
        <v>4</v>
      </c>
      <c r="G676" t="s">
        <v>67</v>
      </c>
    </row>
    <row r="677" spans="2:7" x14ac:dyDescent="0.25">
      <c r="B677" s="6">
        <v>15</v>
      </c>
      <c r="C677" s="6">
        <v>0.15</v>
      </c>
      <c r="D677" s="6">
        <v>1</v>
      </c>
      <c r="E677" s="8">
        <f t="shared" si="5"/>
        <v>2.25</v>
      </c>
      <c r="F677" s="6"/>
      <c r="G677" t="s">
        <v>67</v>
      </c>
    </row>
    <row r="678" spans="2:7" x14ac:dyDescent="0.25">
      <c r="B678" s="6">
        <v>2.65</v>
      </c>
      <c r="C678" s="6">
        <v>2.5</v>
      </c>
      <c r="D678" s="6">
        <v>2</v>
      </c>
      <c r="E678" s="8">
        <f t="shared" si="5"/>
        <v>13.25</v>
      </c>
      <c r="F678" s="6"/>
      <c r="G678" t="s">
        <v>67</v>
      </c>
    </row>
    <row r="679" spans="2:7" x14ac:dyDescent="0.25">
      <c r="B679" s="6">
        <v>2.65</v>
      </c>
      <c r="C679" s="6">
        <v>0.15</v>
      </c>
      <c r="D679" s="6">
        <v>1</v>
      </c>
      <c r="E679" s="8">
        <f t="shared" si="5"/>
        <v>0.39749999999999996</v>
      </c>
      <c r="F679" s="6"/>
      <c r="G679" t="s">
        <v>67</v>
      </c>
    </row>
    <row r="680" spans="2:7" x14ac:dyDescent="0.25">
      <c r="B680" s="6">
        <v>23.01</v>
      </c>
      <c r="C680" s="6">
        <v>2.5</v>
      </c>
      <c r="D680" s="6">
        <v>1</v>
      </c>
      <c r="E680" s="8">
        <f t="shared" si="5"/>
        <v>57.525000000000006</v>
      </c>
      <c r="F680" s="6"/>
      <c r="G680" t="s">
        <v>67</v>
      </c>
    </row>
    <row r="681" spans="2:7" x14ac:dyDescent="0.25">
      <c r="B681" s="6">
        <v>23.01</v>
      </c>
      <c r="C681" s="6">
        <v>0.7</v>
      </c>
      <c r="D681" s="6">
        <v>1</v>
      </c>
      <c r="E681" s="8">
        <f t="shared" si="5"/>
        <v>16.106999999999999</v>
      </c>
      <c r="F681" s="6"/>
      <c r="G681" t="s">
        <v>68</v>
      </c>
    </row>
    <row r="682" spans="2:7" x14ac:dyDescent="0.25">
      <c r="B682" s="6">
        <v>10.9</v>
      </c>
      <c r="C682" s="6">
        <v>2.5</v>
      </c>
      <c r="D682" s="6">
        <v>1</v>
      </c>
      <c r="E682" s="8">
        <f t="shared" si="5"/>
        <v>27.25</v>
      </c>
      <c r="F682" s="6"/>
      <c r="G682" t="s">
        <v>67</v>
      </c>
    </row>
    <row r="683" spans="2:7" x14ac:dyDescent="0.25">
      <c r="B683" s="6">
        <v>7.71</v>
      </c>
      <c r="C683" s="6">
        <v>2.5</v>
      </c>
      <c r="D683" s="6">
        <v>1</v>
      </c>
      <c r="E683" s="8">
        <f t="shared" si="5"/>
        <v>19.274999999999999</v>
      </c>
      <c r="F683" s="6"/>
      <c r="G683" t="s">
        <v>67</v>
      </c>
    </row>
    <row r="684" spans="2:7" x14ac:dyDescent="0.25">
      <c r="B684" s="6">
        <v>7.71</v>
      </c>
      <c r="C684" s="6">
        <v>1.5</v>
      </c>
      <c r="D684" s="6">
        <v>1</v>
      </c>
      <c r="E684" s="8">
        <f t="shared" si="5"/>
        <v>11.565</v>
      </c>
      <c r="F684" s="6"/>
      <c r="G684" t="s">
        <v>68</v>
      </c>
    </row>
    <row r="685" spans="2:7" x14ac:dyDescent="0.25">
      <c r="B685" s="6">
        <v>19.45</v>
      </c>
      <c r="C685" s="6">
        <v>2.5</v>
      </c>
      <c r="D685" s="6">
        <v>2</v>
      </c>
      <c r="E685" s="8">
        <f t="shared" si="5"/>
        <v>97.25</v>
      </c>
      <c r="F685" s="6"/>
      <c r="G685" t="s">
        <v>67</v>
      </c>
    </row>
    <row r="686" spans="2:7" x14ac:dyDescent="0.25">
      <c r="B686" s="6">
        <v>19.45</v>
      </c>
      <c r="C686" s="6">
        <v>0.15</v>
      </c>
      <c r="D686" s="6">
        <v>1</v>
      </c>
      <c r="E686" s="8">
        <f t="shared" si="5"/>
        <v>2.9175</v>
      </c>
      <c r="F686" s="6"/>
      <c r="G686" t="s">
        <v>67</v>
      </c>
    </row>
    <row r="687" spans="2:7" x14ac:dyDescent="0.25">
      <c r="B687" s="6">
        <v>10.85</v>
      </c>
      <c r="C687" s="6">
        <v>3</v>
      </c>
      <c r="D687" s="6">
        <v>1</v>
      </c>
      <c r="E687" s="8">
        <f t="shared" si="5"/>
        <v>32.549999999999997</v>
      </c>
      <c r="F687" s="6" t="s">
        <v>4</v>
      </c>
    </row>
    <row r="688" spans="2:7" x14ac:dyDescent="0.25">
      <c r="B688" s="6">
        <v>5.43</v>
      </c>
      <c r="C688" s="6">
        <v>1.58</v>
      </c>
      <c r="D688" s="6">
        <v>1</v>
      </c>
      <c r="E688" s="8">
        <f t="shared" si="5"/>
        <v>8.5793999999999997</v>
      </c>
      <c r="F688" s="6" t="s">
        <v>4</v>
      </c>
    </row>
    <row r="689" spans="2:7" x14ac:dyDescent="0.25">
      <c r="B689" s="6">
        <v>10.66</v>
      </c>
      <c r="C689" s="6">
        <v>3.58</v>
      </c>
      <c r="D689" s="6">
        <v>1</v>
      </c>
      <c r="E689" s="8">
        <f t="shared" si="5"/>
        <v>38.162800000000004</v>
      </c>
      <c r="F689" s="6" t="s">
        <v>4</v>
      </c>
    </row>
    <row r="690" spans="2:7" x14ac:dyDescent="0.25">
      <c r="B690" s="6">
        <v>10.9</v>
      </c>
      <c r="C690" s="6">
        <v>3.58</v>
      </c>
      <c r="D690" s="6">
        <v>1</v>
      </c>
      <c r="E690" s="8">
        <f t="shared" si="5"/>
        <v>39.022000000000006</v>
      </c>
      <c r="F690" s="6" t="s">
        <v>4</v>
      </c>
    </row>
    <row r="691" spans="2:7" x14ac:dyDescent="0.25">
      <c r="B691" s="6">
        <v>7.04</v>
      </c>
      <c r="C691" s="6">
        <v>3.58</v>
      </c>
      <c r="D691" s="6">
        <v>1</v>
      </c>
      <c r="E691" s="8">
        <f t="shared" si="5"/>
        <v>25.203199999999999</v>
      </c>
      <c r="F691" s="6" t="s">
        <v>4</v>
      </c>
    </row>
    <row r="692" spans="2:7" x14ac:dyDescent="0.25">
      <c r="B692" s="6">
        <v>6.04</v>
      </c>
      <c r="C692" s="6">
        <v>3.58</v>
      </c>
      <c r="D692" s="6">
        <v>1</v>
      </c>
      <c r="E692" s="8">
        <f t="shared" si="5"/>
        <v>21.623200000000001</v>
      </c>
      <c r="F692" s="6" t="s">
        <v>4</v>
      </c>
    </row>
    <row r="693" spans="2:7" x14ac:dyDescent="0.25">
      <c r="B693" s="6">
        <v>10.7</v>
      </c>
      <c r="C693" s="6">
        <v>3</v>
      </c>
      <c r="D693" s="6">
        <v>1</v>
      </c>
      <c r="E693" s="8">
        <f t="shared" si="5"/>
        <v>32.099999999999994</v>
      </c>
      <c r="F693" s="6" t="s">
        <v>4</v>
      </c>
    </row>
    <row r="694" spans="2:7" x14ac:dyDescent="0.25">
      <c r="B694" s="6">
        <v>5.43</v>
      </c>
      <c r="C694" s="6">
        <v>1.58</v>
      </c>
      <c r="D694" s="6">
        <v>1</v>
      </c>
      <c r="E694" s="8">
        <f t="shared" si="5"/>
        <v>8.5793999999999997</v>
      </c>
      <c r="F694" s="6" t="s">
        <v>4</v>
      </c>
    </row>
    <row r="695" spans="2:7" x14ac:dyDescent="0.25">
      <c r="B695" s="6">
        <v>1.65</v>
      </c>
      <c r="C695" s="6">
        <v>2.5</v>
      </c>
      <c r="D695" s="6">
        <v>2</v>
      </c>
      <c r="E695" s="8">
        <f t="shared" si="5"/>
        <v>8.25</v>
      </c>
      <c r="F695" s="6" t="s">
        <v>4</v>
      </c>
    </row>
    <row r="696" spans="2:7" x14ac:dyDescent="0.25">
      <c r="B696" s="6">
        <v>1.5</v>
      </c>
      <c r="C696" s="6">
        <v>3.58</v>
      </c>
      <c r="D696" s="6">
        <v>2</v>
      </c>
      <c r="E696" s="8">
        <f t="shared" si="5"/>
        <v>10.74</v>
      </c>
      <c r="F696" s="6" t="s">
        <v>4</v>
      </c>
      <c r="G696" t="s">
        <v>69</v>
      </c>
    </row>
    <row r="697" spans="2:7" x14ac:dyDescent="0.25">
      <c r="B697" s="6">
        <v>2.85</v>
      </c>
      <c r="C697" s="6">
        <v>3.58</v>
      </c>
      <c r="D697" s="6">
        <v>2</v>
      </c>
      <c r="E697" s="8">
        <f t="shared" si="5"/>
        <v>20.406000000000002</v>
      </c>
      <c r="F697" s="6" t="s">
        <v>4</v>
      </c>
      <c r="G697" t="s">
        <v>69</v>
      </c>
    </row>
    <row r="698" spans="2:7" x14ac:dyDescent="0.25">
      <c r="B698" s="6">
        <v>1.5</v>
      </c>
      <c r="C698" s="6">
        <v>3.58</v>
      </c>
      <c r="D698" s="6">
        <v>1</v>
      </c>
      <c r="E698" s="8">
        <f t="shared" si="5"/>
        <v>5.37</v>
      </c>
      <c r="F698" s="6" t="s">
        <v>4</v>
      </c>
      <c r="G698" t="s">
        <v>69</v>
      </c>
    </row>
    <row r="699" spans="2:7" x14ac:dyDescent="0.25">
      <c r="B699" s="6">
        <v>5.8</v>
      </c>
      <c r="C699" s="6">
        <v>3.58</v>
      </c>
      <c r="D699" s="6">
        <v>1</v>
      </c>
      <c r="E699" s="8">
        <f t="shared" si="5"/>
        <v>20.763999999999999</v>
      </c>
      <c r="F699" s="6" t="s">
        <v>4</v>
      </c>
      <c r="G699" t="s">
        <v>69</v>
      </c>
    </row>
    <row r="700" spans="2:7" x14ac:dyDescent="0.25">
      <c r="B700" s="6">
        <v>1.5</v>
      </c>
      <c r="C700" s="6">
        <v>3.58</v>
      </c>
      <c r="D700" s="6">
        <v>2</v>
      </c>
      <c r="E700" s="8">
        <f t="shared" si="5"/>
        <v>10.74</v>
      </c>
      <c r="F700" s="6" t="s">
        <v>4</v>
      </c>
      <c r="G700" t="s">
        <v>69</v>
      </c>
    </row>
    <row r="701" spans="2:7" x14ac:dyDescent="0.25">
      <c r="B701" s="6">
        <v>2.35</v>
      </c>
      <c r="C701" s="6">
        <v>1.6</v>
      </c>
      <c r="D701" s="6">
        <v>2</v>
      </c>
      <c r="E701" s="8">
        <f t="shared" si="5"/>
        <v>7.5200000000000005</v>
      </c>
      <c r="F701" s="6" t="s">
        <v>4</v>
      </c>
    </row>
    <row r="702" spans="2:7" x14ac:dyDescent="0.25">
      <c r="B702" s="6">
        <v>0.6</v>
      </c>
      <c r="C702" s="6">
        <v>1.6</v>
      </c>
      <c r="D702" s="6">
        <v>2</v>
      </c>
      <c r="E702" s="8">
        <f t="shared" si="5"/>
        <v>1.92</v>
      </c>
      <c r="F702" s="6" t="s">
        <v>4</v>
      </c>
    </row>
    <row r="703" spans="2:7" x14ac:dyDescent="0.25">
      <c r="B703" s="6">
        <v>0.8</v>
      </c>
      <c r="C703" s="6">
        <v>3.85</v>
      </c>
      <c r="D703" s="6">
        <v>1</v>
      </c>
      <c r="E703" s="8">
        <f t="shared" si="5"/>
        <v>3.08</v>
      </c>
      <c r="F703" s="6" t="s">
        <v>4</v>
      </c>
    </row>
    <row r="704" spans="2:7" x14ac:dyDescent="0.25">
      <c r="B704" s="6">
        <v>2.2000000000000002</v>
      </c>
      <c r="C704" s="6">
        <v>7</v>
      </c>
      <c r="D704" s="6">
        <v>4</v>
      </c>
      <c r="E704" s="8">
        <f t="shared" si="5"/>
        <v>61.600000000000009</v>
      </c>
      <c r="F704" s="6" t="s">
        <v>4</v>
      </c>
      <c r="G704" s="6" t="s">
        <v>70</v>
      </c>
    </row>
    <row r="706" spans="2:6" x14ac:dyDescent="0.25">
      <c r="B706" s="2" t="s">
        <v>13</v>
      </c>
    </row>
    <row r="707" spans="2:6" x14ac:dyDescent="0.25">
      <c r="B707" t="s">
        <v>5</v>
      </c>
      <c r="C707" t="s">
        <v>6</v>
      </c>
      <c r="D707" t="s">
        <v>7</v>
      </c>
      <c r="E707" t="s">
        <v>8</v>
      </c>
    </row>
    <row r="708" spans="2:6" x14ac:dyDescent="0.25">
      <c r="B708" s="6">
        <v>1</v>
      </c>
      <c r="C708" s="6">
        <v>0.5</v>
      </c>
      <c r="D708" s="6">
        <v>10</v>
      </c>
      <c r="E708" s="6">
        <f t="shared" ref="E708:E713" si="6">ROUND(B708*C708*D708,2)</f>
        <v>5</v>
      </c>
      <c r="F708" s="6" t="s">
        <v>4</v>
      </c>
    </row>
    <row r="709" spans="2:6" x14ac:dyDescent="0.25">
      <c r="B709" s="6">
        <v>2</v>
      </c>
      <c r="C709" s="6">
        <v>0.5</v>
      </c>
      <c r="D709" s="6">
        <v>7</v>
      </c>
      <c r="E709" s="6">
        <f t="shared" si="6"/>
        <v>7</v>
      </c>
      <c r="F709" s="6" t="s">
        <v>4</v>
      </c>
    </row>
    <row r="710" spans="2:6" x14ac:dyDescent="0.25">
      <c r="B710" s="6">
        <v>4.3499999999999996</v>
      </c>
      <c r="C710" s="6">
        <v>2.5</v>
      </c>
      <c r="D710" s="6">
        <v>1</v>
      </c>
      <c r="E710" s="6">
        <f t="shared" si="6"/>
        <v>10.88</v>
      </c>
      <c r="F710" s="6" t="s">
        <v>4</v>
      </c>
    </row>
    <row r="711" spans="2:6" x14ac:dyDescent="0.25">
      <c r="B711" s="6">
        <v>0.6</v>
      </c>
      <c r="C711" s="6">
        <v>2.1</v>
      </c>
      <c r="D711" s="6">
        <v>2</v>
      </c>
      <c r="E711" s="6">
        <f t="shared" si="6"/>
        <v>2.52</v>
      </c>
      <c r="F711" s="6" t="s">
        <v>4</v>
      </c>
    </row>
    <row r="712" spans="2:6" x14ac:dyDescent="0.25">
      <c r="B712" s="6">
        <v>1.25</v>
      </c>
      <c r="C712" s="6">
        <v>2.5</v>
      </c>
      <c r="D712" s="6">
        <v>1</v>
      </c>
      <c r="E712" s="6">
        <f t="shared" si="6"/>
        <v>3.13</v>
      </c>
      <c r="F712" s="6" t="s">
        <v>4</v>
      </c>
    </row>
    <row r="713" spans="2:6" x14ac:dyDescent="0.25">
      <c r="B713" s="6">
        <v>3.5</v>
      </c>
      <c r="C713" s="6">
        <v>2.5</v>
      </c>
      <c r="D713" s="6">
        <v>1</v>
      </c>
      <c r="E713" s="6">
        <f t="shared" si="6"/>
        <v>8.75</v>
      </c>
      <c r="F713" s="6" t="s">
        <v>4</v>
      </c>
    </row>
    <row r="715" spans="2:6" x14ac:dyDescent="0.25">
      <c r="D715" t="s">
        <v>8</v>
      </c>
      <c r="E715" s="3">
        <f>(SUM(E659:E704))-(SUM(E708:E713))</f>
        <v>828.27889999999991</v>
      </c>
      <c r="F715" s="6" t="s">
        <v>4</v>
      </c>
    </row>
    <row r="717" spans="2:6" x14ac:dyDescent="0.25">
      <c r="B717" s="2" t="s">
        <v>65</v>
      </c>
      <c r="D717" s="3">
        <f>SUM(E659:E668,E670:E671)</f>
        <v>151.1019</v>
      </c>
      <c r="E717" t="s">
        <v>4</v>
      </c>
    </row>
    <row r="719" spans="2:6" x14ac:dyDescent="0.25">
      <c r="B719" s="2" t="s">
        <v>71</v>
      </c>
      <c r="C719" s="6"/>
      <c r="D719" s="9"/>
      <c r="E719" s="10"/>
      <c r="F719" s="10"/>
    </row>
    <row r="720" spans="2:6" x14ac:dyDescent="0.25">
      <c r="B720" s="6" t="s">
        <v>72</v>
      </c>
      <c r="C720" s="6" t="s">
        <v>6</v>
      </c>
      <c r="D720" s="6" t="s">
        <v>7</v>
      </c>
      <c r="E720" s="6" t="s">
        <v>73</v>
      </c>
      <c r="F720" s="6" t="s">
        <v>74</v>
      </c>
    </row>
    <row r="721" spans="2:6" x14ac:dyDescent="0.25">
      <c r="B721">
        <v>1</v>
      </c>
      <c r="C721">
        <v>0.5</v>
      </c>
      <c r="D721">
        <v>2</v>
      </c>
      <c r="E721" s="8">
        <f>ROUND(B721*C721*D721,2)</f>
        <v>1</v>
      </c>
      <c r="F721" s="6" t="s">
        <v>4</v>
      </c>
    </row>
    <row r="722" spans="2:6" x14ac:dyDescent="0.25">
      <c r="B722">
        <v>2</v>
      </c>
      <c r="C722">
        <v>0.5</v>
      </c>
      <c r="D722">
        <v>3</v>
      </c>
      <c r="E722" s="8">
        <f t="shared" ref="E722:E723" si="7">ROUND(B722*C722*D722,2)</f>
        <v>3</v>
      </c>
      <c r="F722" s="6" t="s">
        <v>4</v>
      </c>
    </row>
    <row r="723" spans="2:6" x14ac:dyDescent="0.25">
      <c r="B723">
        <v>4.3499999999999996</v>
      </c>
      <c r="C723">
        <v>2.5</v>
      </c>
      <c r="D723">
        <v>1</v>
      </c>
      <c r="E723" s="8">
        <f t="shared" si="7"/>
        <v>10.88</v>
      </c>
      <c r="F723" s="6" t="s">
        <v>4</v>
      </c>
    </row>
    <row r="724" spans="2:6" x14ac:dyDescent="0.25">
      <c r="E724" s="6"/>
      <c r="F724" s="6"/>
    </row>
    <row r="725" spans="2:6" x14ac:dyDescent="0.25">
      <c r="C725" t="s">
        <v>75</v>
      </c>
      <c r="E725" s="3">
        <f>ROUND(D717-(SUM(E721:E723)),2)</f>
        <v>136.22</v>
      </c>
      <c r="F725" s="6" t="s">
        <v>4</v>
      </c>
    </row>
    <row r="727" spans="2:6" x14ac:dyDescent="0.25">
      <c r="B727" t="s">
        <v>78</v>
      </c>
      <c r="D727" s="3">
        <v>433.5</v>
      </c>
      <c r="E727" s="3" t="s">
        <v>4</v>
      </c>
    </row>
    <row r="728" spans="2:6" x14ac:dyDescent="0.25">
      <c r="D728" s="3">
        <v>72.5</v>
      </c>
      <c r="E728" s="3" t="s">
        <v>4</v>
      </c>
    </row>
    <row r="729" spans="2:6" x14ac:dyDescent="0.25">
      <c r="C729" t="s">
        <v>79</v>
      </c>
      <c r="D729" s="3">
        <f>SUM(D727:D728)</f>
        <v>506</v>
      </c>
      <c r="E729" s="3" t="s">
        <v>4</v>
      </c>
    </row>
    <row r="732" spans="2:6" x14ac:dyDescent="0.25">
      <c r="B732" t="s">
        <v>80</v>
      </c>
      <c r="E732" s="3" t="s">
        <v>81</v>
      </c>
    </row>
    <row r="734" spans="2:6" x14ac:dyDescent="0.25">
      <c r="B734" t="s">
        <v>82</v>
      </c>
      <c r="E734">
        <v>17</v>
      </c>
      <c r="F734" t="s">
        <v>47</v>
      </c>
    </row>
    <row r="736" spans="2:6" x14ac:dyDescent="0.25">
      <c r="B736" t="s">
        <v>76</v>
      </c>
    </row>
    <row r="737" spans="2:6" x14ac:dyDescent="0.25">
      <c r="B737" t="s">
        <v>77</v>
      </c>
      <c r="E737" s="3">
        <f>M13</f>
        <v>404.97070000000002</v>
      </c>
      <c r="F737" s="6" t="s">
        <v>4</v>
      </c>
    </row>
  </sheetData>
  <mergeCells count="6">
    <mergeCell ref="O4:O5"/>
    <mergeCell ref="P4:P5"/>
    <mergeCell ref="O9:O10"/>
    <mergeCell ref="P9:P10"/>
    <mergeCell ref="O19:O20"/>
    <mergeCell ref="P19:P20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headerFooter>
    <oddHeader>&amp;L&amp;G&amp;C&amp;"-,Negrito"Manutenção da Clínica da Saúde da Família&amp;R
&amp;P de &amp;N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4E16-DD3C-4969-B4A7-7806FB0E2DC8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REFORMA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Vinícius Vieira</dc:creator>
  <cp:lastModifiedBy>OCPE 2</cp:lastModifiedBy>
  <cp:lastPrinted>2020-07-08T18:26:33Z</cp:lastPrinted>
  <dcterms:created xsi:type="dcterms:W3CDTF">2020-07-08T15:53:51Z</dcterms:created>
  <dcterms:modified xsi:type="dcterms:W3CDTF">2020-07-08T18:44:03Z</dcterms:modified>
</cp:coreProperties>
</file>